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defaultThemeVersion="124226"/>
  <bookViews>
    <workbookView xWindow="240" yWindow="570" windowWidth="21840" windowHeight="11955" firstSheet="3" activeTab="4"/>
  </bookViews>
  <sheets>
    <sheet name="Modelo_BDI" sheetId="23" r:id="rId1"/>
    <sheet name="Modelo_Encargos" sheetId="22" r:id="rId2"/>
    <sheet name="Modelo_Composição" sheetId="21" r:id="rId3"/>
    <sheet name="Orçamento Sintético" sheetId="1" r:id="rId4"/>
    <sheet name="Orçamento Sintético modelo" sheetId="18" r:id="rId5"/>
    <sheet name="Orçamento Analítico" sheetId="10" r:id="rId6"/>
    <sheet name="Orçamento Analítico modelo" sheetId="19" r:id="rId7"/>
    <sheet name="Cronograma" sheetId="4" r:id="rId8"/>
    <sheet name="Cronograma modelo" sheetId="20" r:id="rId9"/>
  </sheets>
  <definedNames>
    <definedName name="_xlnm.Print_Area" localSheetId="7">Cronograma!$A$1:$I$18</definedName>
    <definedName name="_xlnm.Print_Area" localSheetId="8">'Cronograma modelo'!$A$1:$I$18</definedName>
    <definedName name="_xlnm.Print_Area" localSheetId="0">Modelo_BDI!$A$1:$K$49</definedName>
    <definedName name="_xlnm.Print_Area" localSheetId="2">Modelo_Composição!$B$1:$L$47</definedName>
    <definedName name="_xlnm.Print_Area" localSheetId="1">Modelo_Encargos!$A$1:$K$53</definedName>
    <definedName name="_xlnm.Print_Area" localSheetId="5">'Orçamento Analítico'!$A$1:$J$21</definedName>
    <definedName name="_xlnm.Print_Area" localSheetId="6">'Orçamento Analítico modelo'!$A$1:$J$21</definedName>
    <definedName name="_xlnm.Print_Area" localSheetId="3">'Orçamento Sintético'!$A$1:$K$33</definedName>
    <definedName name="_xlnm.Print_Area" localSheetId="4">'Orçamento Sintético modelo'!$A$1:$K$33</definedName>
  </definedNames>
  <calcPr calcId="152511"/>
</workbook>
</file>

<file path=xl/calcChain.xml><?xml version="1.0" encoding="utf-8"?>
<calcChain xmlns="http://schemas.openxmlformats.org/spreadsheetml/2006/main">
  <c r="H39" i="21" l="1"/>
  <c r="H38" i="21"/>
  <c r="H37" i="21"/>
  <c r="H34" i="21"/>
  <c r="H31" i="21"/>
  <c r="H29" i="21"/>
  <c r="H26" i="21"/>
  <c r="H24" i="21"/>
  <c r="H20" i="21"/>
  <c r="H15" i="21"/>
  <c r="K10" i="21"/>
  <c r="G16" i="20" l="1"/>
  <c r="H16" i="20" s="1"/>
  <c r="F16" i="20"/>
  <c r="D14" i="20"/>
  <c r="I11" i="20"/>
  <c r="D13" i="20"/>
  <c r="C10" i="20"/>
  <c r="D2" i="20"/>
  <c r="I13" i="20" l="1"/>
  <c r="I14" i="20" s="1"/>
  <c r="H14" i="20"/>
  <c r="E14" i="20"/>
  <c r="E17" i="20" s="1"/>
  <c r="G14" i="20"/>
  <c r="F14" i="20"/>
  <c r="F17" i="20" s="1"/>
  <c r="G17" i="20" s="1"/>
  <c r="I10" i="20"/>
  <c r="J15" i="19"/>
  <c r="H18" i="19" s="1"/>
  <c r="J20" i="19" s="1"/>
  <c r="E3" i="19"/>
  <c r="C24" i="18"/>
  <c r="I16" i="18"/>
  <c r="C12" i="18"/>
  <c r="I17" i="20" l="1"/>
  <c r="H17" i="20"/>
  <c r="I16" i="20"/>
  <c r="G24" i="18" l="1"/>
  <c r="I24" i="18" s="1"/>
  <c r="I14" i="18"/>
  <c r="I20" i="18" s="1"/>
  <c r="I11" i="4"/>
  <c r="H17" i="4"/>
  <c r="H16" i="4"/>
  <c r="H14" i="4"/>
  <c r="I27" i="18" l="1"/>
  <c r="G5" i="4"/>
  <c r="F12" i="1" l="1"/>
  <c r="J12" i="10"/>
  <c r="E3" i="10" l="1"/>
  <c r="D14" i="4" l="1"/>
  <c r="C10" i="4"/>
  <c r="F5" i="10"/>
  <c r="G12" i="1" l="1"/>
  <c r="G11" i="1" s="1"/>
  <c r="I14" i="1" s="1"/>
  <c r="J15" i="10"/>
  <c r="H18" i="10" s="1"/>
  <c r="C12" i="1" l="1"/>
  <c r="D2" i="4" l="1"/>
  <c r="C24" i="1" l="1"/>
  <c r="I16" i="1" l="1"/>
  <c r="J10" i="10" l="1"/>
  <c r="G24" i="1" l="1"/>
  <c r="I24" i="1" s="1"/>
  <c r="D10" i="4"/>
  <c r="I10" i="4" l="1"/>
  <c r="D13" i="4"/>
  <c r="I13" i="4" s="1"/>
  <c r="I14" i="4" l="1"/>
  <c r="F14" i="4"/>
  <c r="F16" i="4"/>
  <c r="G16" i="4" s="1"/>
  <c r="I16" i="4" s="1"/>
  <c r="G14" i="4"/>
  <c r="E14" i="4"/>
  <c r="E17" i="4" s="1"/>
  <c r="I20" i="1"/>
  <c r="I27" i="1" s="1"/>
  <c r="J20" i="10"/>
  <c r="H12" i="1" l="1"/>
  <c r="H11" i="1" s="1"/>
  <c r="F17" i="4"/>
  <c r="G17" i="4" s="1"/>
  <c r="I17" i="4" s="1"/>
</calcChain>
</file>

<file path=xl/sharedStrings.xml><?xml version="1.0" encoding="utf-8"?>
<sst xmlns="http://schemas.openxmlformats.org/spreadsheetml/2006/main" count="307" uniqueCount="201">
  <si>
    <t>B.D.I.</t>
  </si>
  <si>
    <t>Encargos Sociais</t>
  </si>
  <si>
    <t>Não Desonerado: embutido nos preços unitário dos insumos de mão de obra, de acordo com as bases.</t>
  </si>
  <si>
    <t>Código</t>
  </si>
  <si>
    <t>Banco</t>
  </si>
  <si>
    <t>Descrição</t>
  </si>
  <si>
    <t>Und</t>
  </si>
  <si>
    <t>Quant.</t>
  </si>
  <si>
    <t>Valor Unit</t>
  </si>
  <si>
    <t>Total</t>
  </si>
  <si>
    <t xml:space="preserve"> 1 </t>
  </si>
  <si>
    <t>UN</t>
  </si>
  <si>
    <t>Total sem BDI</t>
  </si>
  <si>
    <t>Total do BDI</t>
  </si>
  <si>
    <t>Total Geral</t>
  </si>
  <si>
    <t>Planilha Orçamentária Analítica</t>
  </si>
  <si>
    <t>Tipo</t>
  </si>
  <si>
    <t>Insumo</t>
  </si>
  <si>
    <t>MO sem LS =&gt;</t>
  </si>
  <si>
    <t>LS =&gt;</t>
  </si>
  <si>
    <t>MO com LS =&gt;</t>
  </si>
  <si>
    <t>Valor do BDI =&gt;</t>
  </si>
  <si>
    <t>Valor com BDI =&gt;</t>
  </si>
  <si>
    <t>Quant. =&gt;</t>
  </si>
  <si>
    <t>Preço Total =&gt;</t>
  </si>
  <si>
    <t>Equipamento</t>
  </si>
  <si>
    <t>Nº EMAP:</t>
  </si>
  <si>
    <t>DATA:</t>
  </si>
  <si>
    <t>CRONOGRAMA FISICO-FINANCEIRO</t>
  </si>
  <si>
    <t>ITEM</t>
  </si>
  <si>
    <t>DISCRIMINAÇÃO</t>
  </si>
  <si>
    <t>R$</t>
  </si>
  <si>
    <t>MÊS 1</t>
  </si>
  <si>
    <t>MÊS 2</t>
  </si>
  <si>
    <t>MÊS 3</t>
  </si>
  <si>
    <t>MÊS 4</t>
  </si>
  <si>
    <t>DESEMBOLSO ACUMULADO</t>
  </si>
  <si>
    <t>%  ACUMULADO</t>
  </si>
  <si>
    <t>REVISÃO:</t>
  </si>
  <si>
    <t>ITENS</t>
  </si>
  <si>
    <t>DESCRIÇÃO</t>
  </si>
  <si>
    <t>%</t>
  </si>
  <si>
    <t>1.0</t>
  </si>
  <si>
    <t>1.1</t>
  </si>
  <si>
    <t>PROJETO:</t>
  </si>
  <si>
    <t>SERVIÇOS</t>
  </si>
  <si>
    <t>UNID.</t>
  </si>
  <si>
    <t>QUANT.</t>
  </si>
  <si>
    <t>P.UNIT.</t>
  </si>
  <si>
    <t>P.TOTAL</t>
  </si>
  <si>
    <t>FONTE / CÓDIGO</t>
  </si>
  <si>
    <t>Equipamentos</t>
  </si>
  <si>
    <t>Serviços</t>
  </si>
  <si>
    <t>TOTAL SEM BDI=</t>
  </si>
  <si>
    <t>TOTAL=</t>
  </si>
  <si>
    <t>RESUMO</t>
  </si>
  <si>
    <t>TOTAL COM BDI SERVIÇO(31,41%)</t>
  </si>
  <si>
    <t>OBSERVAÇÕES:</t>
  </si>
  <si>
    <t xml:space="preserve">1 - </t>
  </si>
  <si>
    <t xml:space="preserve">2 - </t>
  </si>
  <si>
    <t xml:space="preserve">3 - </t>
  </si>
  <si>
    <t xml:space="preserve"> 1.0 </t>
  </si>
  <si>
    <t>TOTAL =</t>
  </si>
  <si>
    <t>VALOR DO BDI=</t>
  </si>
  <si>
    <t xml:space="preserve">FORNECIMENTO DE DEFENSAS </t>
  </si>
  <si>
    <t xml:space="preserve"> FORNECIMENTO DE SISTEMA DE DEFENSAS MARÍTIMAS (LOTE 1), DO BERÇO 100 NO PORTO DO ITAQUI EM SÃO LUÍS – MA</t>
  </si>
  <si>
    <t>C-1</t>
  </si>
  <si>
    <t>FORNECIMENTO DE SISTEMA DE DEFENSAS MARÍTIMAS COM PAINEL METÁLICO E ACESSÓRIOS</t>
  </si>
  <si>
    <t>C-1/COTAÇÃO</t>
  </si>
  <si>
    <t>COTAÇÃO</t>
  </si>
  <si>
    <t>TOTAL / DESEMBOLSO MENSAL</t>
  </si>
  <si>
    <t>MÊS 5</t>
  </si>
  <si>
    <t>2019.16-PO-GER-1200-001-R00</t>
  </si>
  <si>
    <t>2019.16-CR-GER-1200-001-R00</t>
  </si>
  <si>
    <t xml:space="preserve"> PLANILHA DE SERVIÇOS E PREÇOS DE OBRAS - DATA BASE JULHO/19</t>
  </si>
  <si>
    <t xml:space="preserve"> PLANILHA DE SERVIÇOS E PREÇOS DE OBRAS</t>
  </si>
  <si>
    <t xml:space="preserve">CONTRATAÇÃO DE EMPRESA ESPECIALIZADA PARA FORNECIMENTO DE SISTEMA DE DEFENSAS MARÍTIMAS (LOTE 1) E SUBSTITUIÇÃO DE DEFENSAS MARÍTIMAS (LOTE 2), DO BERÇO 100 NO PORTO DO ITAQUI EM SÃO LUÍS – MA </t>
  </si>
  <si>
    <t>MODELO DE PLANILHA DE COMPOSIÇÃO DE CUSTOS UNITÁRIOS</t>
  </si>
  <si>
    <t>xxxxxxxxxxxxxxxxxxxxxxxxxxxxxxxxxxxxxxxxxxxxxxxxxxxx</t>
  </si>
  <si>
    <t>MÃO DE OBRA</t>
  </si>
  <si>
    <t>1.1.1</t>
  </si>
  <si>
    <t>YYYYYYY</t>
  </si>
  <si>
    <t>1.1.2</t>
  </si>
  <si>
    <t>ZZZZZZZ</t>
  </si>
  <si>
    <t>SUBTOTAL 1</t>
  </si>
  <si>
    <t>1.2</t>
  </si>
  <si>
    <t>Encargo Social</t>
  </si>
  <si>
    <t>1.2.1</t>
  </si>
  <si>
    <t>1.2.2</t>
  </si>
  <si>
    <t>SUBTOTAL 2</t>
  </si>
  <si>
    <t>1.3</t>
  </si>
  <si>
    <t>Encargo Comlementar</t>
  </si>
  <si>
    <t>1.3.1</t>
  </si>
  <si>
    <t>SUBTOTAL 3</t>
  </si>
  <si>
    <t>2.0</t>
  </si>
  <si>
    <t>EQUIPAMENTOS</t>
  </si>
  <si>
    <t>2.1</t>
  </si>
  <si>
    <t>2.2</t>
  </si>
  <si>
    <t>SUBTOTAL 4</t>
  </si>
  <si>
    <t>3.0</t>
  </si>
  <si>
    <t>MATERIAIS DE APLICAÇÃO</t>
  </si>
  <si>
    <t>3.1</t>
  </si>
  <si>
    <t>3.2</t>
  </si>
  <si>
    <t>SUBTOTAL 5</t>
  </si>
  <si>
    <t>SUB.1 + SUB.2 + SUB3 + SUB.4 +SUB.5</t>
  </si>
  <si>
    <t>BDI %</t>
  </si>
  <si>
    <t>TOTAL</t>
  </si>
  <si>
    <t>MODELO DE PLANILHA DE ENCARGOS SOCIAIS</t>
  </si>
  <si>
    <t>CÓDIGO</t>
  </si>
  <si>
    <t>HORISTA (%)</t>
  </si>
  <si>
    <t>MENSALISTA (%)</t>
  </si>
  <si>
    <t>GRUPO A - ENCARGOS SOCIAIS BÁSICOS</t>
  </si>
  <si>
    <t>A 1</t>
  </si>
  <si>
    <t>INSS - Artigo 22 Inciso I Lei 8.212/91</t>
  </si>
  <si>
    <t>A 2</t>
  </si>
  <si>
    <t>SESI ou SESC - Artigo 3° Lei 8.036/90</t>
  </si>
  <si>
    <t>A 3</t>
  </si>
  <si>
    <t>SENAI ou SENAC - Decreto 2.318/86</t>
  </si>
  <si>
    <t>A 4</t>
  </si>
  <si>
    <t>INCRA - Lei 7.787 de 30/06/89 e DL 1.146/70</t>
  </si>
  <si>
    <t>A 5</t>
  </si>
  <si>
    <t>SEBRAE - Artigo 8° Lei 8.029/90 e Lei 8.154 de 28/12/90</t>
  </si>
  <si>
    <t>A 6</t>
  </si>
  <si>
    <t>Salário Educação - Artigo 3° Inciso I Decreto 8.704/82</t>
  </si>
  <si>
    <t>A 7</t>
  </si>
  <si>
    <t>Seguro Acidente do Trabalho/SAT/INSS</t>
  </si>
  <si>
    <t>A 8</t>
  </si>
  <si>
    <t>FGTS - Artigo 15 Lei 8.030 e Artigo 7° Inciso III CF/88</t>
  </si>
  <si>
    <t>A 9</t>
  </si>
  <si>
    <t>SECONCI</t>
  </si>
  <si>
    <t>SUBTOTAL GRUPO A</t>
  </si>
  <si>
    <t>GRUPO B - ENCARGOS QUE RECEBEM INCIDÊNCIA DO GRUPO A</t>
  </si>
  <si>
    <t>B 1</t>
  </si>
  <si>
    <t>Repouso Semanal Remunerado</t>
  </si>
  <si>
    <t>B 2</t>
  </si>
  <si>
    <t>Feriados</t>
  </si>
  <si>
    <t>B 3</t>
  </si>
  <si>
    <t>Auxílio-Enfermidade</t>
  </si>
  <si>
    <t>B 4</t>
  </si>
  <si>
    <t>13º Salário</t>
  </si>
  <si>
    <t>B 5</t>
  </si>
  <si>
    <t>Licença Paternidade</t>
  </si>
  <si>
    <t>B 6</t>
  </si>
  <si>
    <t>Faltas justificadas</t>
  </si>
  <si>
    <t>B 7</t>
  </si>
  <si>
    <t>Dias de Chuvas</t>
  </si>
  <si>
    <t>B 8</t>
  </si>
  <si>
    <t>Auxilio Acidente do Trabalho</t>
  </si>
  <si>
    <t>B 9</t>
  </si>
  <si>
    <t>Férias Gosadas</t>
  </si>
  <si>
    <t>B 10</t>
  </si>
  <si>
    <t>Salário Maternidade</t>
  </si>
  <si>
    <t>SUBTOTAL GRUPO B</t>
  </si>
  <si>
    <t>GRUPO C - ENCARGOS QUE NÂO RECEBEM INCIDÊNCIA DO GRUPO B</t>
  </si>
  <si>
    <t>C 1</t>
  </si>
  <si>
    <t>Aviso Prévio indenizado</t>
  </si>
  <si>
    <t>C 2</t>
  </si>
  <si>
    <t>Aviso Prévio Trabalhado</t>
  </si>
  <si>
    <t>C 3</t>
  </si>
  <si>
    <t xml:space="preserve">Férias  (indenizadas) </t>
  </si>
  <si>
    <t>C 4</t>
  </si>
  <si>
    <t>Depósito Rescisão Sem Justa Causa</t>
  </si>
  <si>
    <t>C 5</t>
  </si>
  <si>
    <t>Indenização Adicional</t>
  </si>
  <si>
    <t>SUBTOTAL GRUPO C</t>
  </si>
  <si>
    <t>GRUPO D - INCIDÊNCIA DO GRUPO A SOBRE O GRUPO B</t>
  </si>
  <si>
    <t>D 1</t>
  </si>
  <si>
    <t xml:space="preserve"> Reincidência de A sobre B</t>
  </si>
  <si>
    <t>D 2</t>
  </si>
  <si>
    <t>Reincidência de A sobre Aviso Prévio Trabalhado e Reincidência do FGTS sobre Aviso Prévio Indenizado</t>
  </si>
  <si>
    <t>SUBTOTAL GRUPO D</t>
  </si>
  <si>
    <t>TOTAL (A+B+C+D)</t>
  </si>
  <si>
    <t>MODELO DE PLANILHA DE BONIFICAÇÃO E DESPESAS INDIRETAS - BDI</t>
  </si>
  <si>
    <t>ADMINISTRAÇÃO CENTRAL</t>
  </si>
  <si>
    <t>DESPESAS FINANCEIRAS</t>
  </si>
  <si>
    <t>SEGURO / GARANTIA / RISCO</t>
  </si>
  <si>
    <t>Seguro de Risco de Engenharia</t>
  </si>
  <si>
    <t>Garantia</t>
  </si>
  <si>
    <t>3.3</t>
  </si>
  <si>
    <t>Riscos</t>
  </si>
  <si>
    <t>4.0</t>
  </si>
  <si>
    <t>LUCRO BRUTO</t>
  </si>
  <si>
    <t>5.0</t>
  </si>
  <si>
    <t>TRIBUTOS</t>
  </si>
  <si>
    <t>5.1</t>
  </si>
  <si>
    <t>ISS (Observar Percentual da Localidade)</t>
  </si>
  <si>
    <t>5.2</t>
  </si>
  <si>
    <t>PIS</t>
  </si>
  <si>
    <t>5.3</t>
  </si>
  <si>
    <t>COFINS</t>
  </si>
  <si>
    <t>5.4</t>
  </si>
  <si>
    <t>CPRB</t>
  </si>
  <si>
    <t>BDI=</t>
  </si>
  <si>
    <t>(((1+(AC+S+R+G))*(1+DF)*(1+L))/((1-I) )-1)*100</t>
  </si>
  <si>
    <t>NOTAS:</t>
  </si>
  <si>
    <t>1 - A fórmula proposta pela EMAP para cálculo do BDI, acima utilizada, segue o Acórdão 2369/2011-TCU/Plenário;</t>
  </si>
  <si>
    <t>2 - Alíquota do ISS é determinada pela "Relação de Serviços" do município onde se prestará o serviço conforme art. 1° e art. 8° da Lei Complementar n° 116/2001;</t>
  </si>
  <si>
    <t>3 - Alíquota máxima de PIS é de até 1,65% conforme Lei n°10.637/02 em consonância ao Regime de Tributação da Empresa;</t>
  </si>
  <si>
    <t>4 - Alíquota máxima de COFINS é de 3% conforme Lei n° 10.833/03;</t>
  </si>
  <si>
    <t>5 - Os percentuais dos itens que compõem analiticamente o BDI são os limites referenciais máximos admitidos pela Administração, consoante o art. 40, inciso X da Lei n° 8.666/93.</t>
  </si>
  <si>
    <t>6 - A alíquota do ISS aplicada no município de São Luís é de 5%, porém, o decreto 44.910 de 23/12/2013 autoriza dedução de 40% a título de materiais incorporados à obra em regime presumido de dedução. Desta forma, no BDI foi aplicado o percentual de 3,0%.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</si>
</sst>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7" formatCode="&quot;R$&quot;\ #,##0.00;\-&quot;R$&quot;\ #,##0.00"/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-&quot;R$&quot;* #,##0.00_-;\-&quot;R$&quot;* #,##0.00_-;_-&quot;R$&quot;* &quot;-&quot;??_-;_-@_-"/>
    <numFmt numFmtId="165" formatCode="#,##0.0000000"/>
    <numFmt numFmtId="166" formatCode="_(&quot;R$ &quot;* #,##0.00_);_(&quot;R$ &quot;* \(#,##0.00\);_(&quot;R$ &quot;* &quot;-&quot;??_);_(@_)"/>
    <numFmt numFmtId="167" formatCode="0.000"/>
    <numFmt numFmtId="168" formatCode="_(* #,##0.00_);_(* \(#,##0.00\);_(* &quot;-&quot;??_);_(@_)"/>
    <numFmt numFmtId="169" formatCode="#,##0.00\ ;&quot; (&quot;#,##0.00\);&quot; -&quot;#\ ;@\ "/>
    <numFmt numFmtId="170" formatCode="_([$€]* #,##0.00_);_([$€]* \(#,##0.00\);_([$€]* &quot;-&quot;??_);_(@_)"/>
    <numFmt numFmtId="171" formatCode="_(&quot;R$&quot;* #,##0.00_);_(&quot;R$&quot;* \(#,##0.00\);_(&quot;R$&quot;* &quot;-&quot;??_);_(@_)"/>
    <numFmt numFmtId="172" formatCode="&quot;R$&quot;\ #,##0.00"/>
    <numFmt numFmtId="173" formatCode="0.0000%"/>
    <numFmt numFmtId="174" formatCode="0.0%"/>
  </numFmts>
  <fonts count="74" x14ac:knownFonts="1">
    <font>
      <sz val="11"/>
      <name val="Arial"/>
      <family val="1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Arial"/>
      <family val="1"/>
    </font>
    <font>
      <b/>
      <sz val="10"/>
      <color rgb="FF000000"/>
      <name val="Arial"/>
      <family val="1"/>
    </font>
    <font>
      <b/>
      <sz val="10"/>
      <name val="Arial"/>
      <family val="1"/>
    </font>
    <font>
      <sz val="10"/>
      <color rgb="FF000000"/>
      <name val="Arial"/>
      <family val="1"/>
    </font>
    <font>
      <sz val="10"/>
      <name val="Arial"/>
      <family val="1"/>
    </font>
    <font>
      <sz val="11"/>
      <name val="Arial"/>
      <family val="1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name val="Arial"/>
      <family val="2"/>
    </font>
    <font>
      <sz val="10"/>
      <color theme="3"/>
      <name val="Calibri"/>
      <family val="2"/>
    </font>
    <font>
      <sz val="20"/>
      <color theme="3"/>
      <name val="Calibri"/>
      <family val="2"/>
    </font>
    <font>
      <sz val="16"/>
      <color theme="3"/>
      <name val="Calibri"/>
      <family val="2"/>
    </font>
    <font>
      <b/>
      <sz val="48"/>
      <color theme="3"/>
      <name val="Calibri"/>
      <family val="2"/>
    </font>
    <font>
      <sz val="10"/>
      <name val="Arial"/>
      <family val="2"/>
    </font>
    <font>
      <b/>
      <sz val="26"/>
      <color theme="3"/>
      <name val="Calibri"/>
      <family val="2"/>
    </font>
    <font>
      <b/>
      <sz val="16"/>
      <color theme="3"/>
      <name val="Calibri"/>
      <family val="2"/>
    </font>
    <font>
      <sz val="18"/>
      <color theme="3"/>
      <name val="Calibri"/>
      <family val="2"/>
    </font>
    <font>
      <sz val="10"/>
      <name val="Calibri"/>
      <family val="2"/>
    </font>
    <font>
      <sz val="8"/>
      <name val="Calibri"/>
      <family val="2"/>
    </font>
    <font>
      <b/>
      <sz val="16"/>
      <name val="Calibri"/>
      <family val="2"/>
      <scheme val="minor"/>
    </font>
    <font>
      <b/>
      <sz val="24"/>
      <name val="Calibri"/>
      <family val="2"/>
      <scheme val="minor"/>
    </font>
    <font>
      <sz val="16"/>
      <name val="Arial"/>
      <family val="2"/>
    </font>
    <font>
      <b/>
      <sz val="18"/>
      <color theme="0"/>
      <name val="Calibri"/>
      <family val="2"/>
      <scheme val="minor"/>
    </font>
    <font>
      <b/>
      <sz val="14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9"/>
      <color theme="0"/>
      <name val="Calibri"/>
      <family val="2"/>
      <scheme val="minor"/>
    </font>
    <font>
      <sz val="9"/>
      <color theme="3"/>
      <name val="Calibri"/>
      <family val="2"/>
    </font>
    <font>
      <b/>
      <sz val="9"/>
      <color theme="3"/>
      <name val="Calibri"/>
      <family val="2"/>
    </font>
    <font>
      <b/>
      <sz val="8"/>
      <name val="Calibri"/>
      <family val="2"/>
    </font>
    <font>
      <sz val="11"/>
      <name val="Calibri"/>
      <family val="2"/>
      <scheme val="minor"/>
    </font>
    <font>
      <sz val="11"/>
      <color theme="3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color theme="3"/>
      <name val="Calibri"/>
      <family val="2"/>
    </font>
    <font>
      <sz val="8"/>
      <name val="Arial"/>
      <family val="2"/>
    </font>
    <font>
      <sz val="12"/>
      <color theme="3"/>
      <name val="Calibri"/>
      <family val="2"/>
    </font>
    <font>
      <b/>
      <sz val="10"/>
      <color theme="3"/>
      <name val="Calibri"/>
      <family val="2"/>
    </font>
    <font>
      <b/>
      <sz val="11"/>
      <color rgb="FF000000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36"/>
      <color theme="3"/>
      <name val="Calibri"/>
      <family val="2"/>
    </font>
    <font>
      <sz val="11"/>
      <color indexed="8"/>
      <name val="Calibri"/>
      <family val="2"/>
    </font>
    <font>
      <b/>
      <sz val="10"/>
      <name val="Arial"/>
      <family val="2"/>
    </font>
    <font>
      <u/>
      <sz val="10"/>
      <color theme="10"/>
      <name val="Arial"/>
      <family val="2"/>
    </font>
    <font>
      <b/>
      <sz val="8"/>
      <name val="Times New Roman"/>
      <family val="1"/>
    </font>
    <font>
      <b/>
      <sz val="11"/>
      <color indexed="8"/>
      <name val="Calibri"/>
      <family val="2"/>
    </font>
    <font>
      <b/>
      <sz val="18"/>
      <name val="Calibri"/>
      <family val="2"/>
      <scheme val="minor"/>
    </font>
    <font>
      <b/>
      <i/>
      <sz val="16"/>
      <color theme="1" tint="0.499984740745262"/>
      <name val="Arial Narrow"/>
      <family val="2"/>
    </font>
    <font>
      <b/>
      <sz val="22"/>
      <color theme="0"/>
      <name val="Calibri"/>
      <family val="2"/>
      <scheme val="minor"/>
    </font>
    <font>
      <b/>
      <i/>
      <sz val="16"/>
      <color theme="0"/>
      <name val="Arial Narrow"/>
      <family val="2"/>
    </font>
    <font>
      <b/>
      <sz val="20"/>
      <color theme="0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6"/>
      <color rgb="FF000000"/>
      <name val="Calibri"/>
      <family val="2"/>
    </font>
    <font>
      <b/>
      <sz val="14"/>
      <color theme="3"/>
      <name val="Calibri"/>
      <family val="2"/>
    </font>
    <font>
      <sz val="8"/>
      <color theme="3"/>
      <name val="Calibri"/>
      <family val="2"/>
    </font>
    <font>
      <sz val="11"/>
      <name val="Arial"/>
      <family val="2"/>
    </font>
    <font>
      <sz val="11"/>
      <name val="Calibri"/>
      <family val="2"/>
    </font>
    <font>
      <b/>
      <sz val="9"/>
      <name val="Calibri"/>
      <family val="2"/>
      <scheme val="minor"/>
    </font>
    <font>
      <b/>
      <sz val="9"/>
      <color rgb="FF000000"/>
      <name val="Calibri"/>
      <family val="2"/>
      <scheme val="minor"/>
    </font>
    <font>
      <sz val="9"/>
      <name val="Calibri"/>
      <family val="2"/>
      <scheme val="minor"/>
    </font>
    <font>
      <sz val="9"/>
      <color theme="3"/>
      <name val="Calibri"/>
      <family val="2"/>
      <scheme val="minor"/>
    </font>
    <font>
      <b/>
      <sz val="9"/>
      <color theme="3"/>
      <name val="Calibri"/>
      <family val="2"/>
      <scheme val="minor"/>
    </font>
    <font>
      <b/>
      <sz val="11"/>
      <color rgb="FF00B050"/>
      <name val="Calibri"/>
      <family val="2"/>
      <scheme val="minor"/>
    </font>
    <font>
      <sz val="12"/>
      <color theme="3"/>
      <name val="Calibri"/>
      <family val="2"/>
      <scheme val="minor"/>
    </font>
    <font>
      <b/>
      <sz val="12"/>
      <color theme="3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rgb="FFD8ECF6"/>
      </patternFill>
    </fill>
    <fill>
      <patternFill patternType="solid">
        <fgColor rgb="FFDFF0D8"/>
      </patternFill>
    </fill>
    <fill>
      <patternFill patternType="solid">
        <fgColor rgb="FFF7F3DF"/>
      </patternFill>
    </fill>
    <fill>
      <patternFill patternType="solid">
        <fgColor rgb="FFFFFFFF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0000"/>
        <bgColor indexed="64"/>
      </patternFill>
    </fill>
  </fills>
  <borders count="33">
    <border>
      <left/>
      <right/>
      <top/>
      <bottom/>
      <diagonal/>
    </border>
    <border>
      <left/>
      <right/>
      <top style="thick">
        <color rgb="FF000000"/>
      </top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/>
      <right/>
      <top style="thin">
        <color auto="1"/>
      </top>
      <bottom/>
      <diagonal/>
    </border>
    <border>
      <left style="thick">
        <color theme="0"/>
      </left>
      <right style="thick">
        <color theme="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theme="0"/>
      </left>
      <right/>
      <top/>
      <bottom/>
      <diagonal/>
    </border>
    <border>
      <left/>
      <right style="thick">
        <color theme="0"/>
      </right>
      <top/>
      <bottom/>
      <diagonal/>
    </border>
    <border>
      <left/>
      <right/>
      <top/>
      <bottom style="thin">
        <color theme="3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ck">
        <color theme="0"/>
      </left>
      <right style="thick">
        <color theme="0"/>
      </right>
      <top/>
      <bottom style="thick">
        <color theme="0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ck">
        <color theme="0"/>
      </left>
      <right style="thick">
        <color theme="0"/>
      </right>
      <top/>
      <bottom style="medium">
        <color theme="0"/>
      </bottom>
      <diagonal/>
    </border>
    <border>
      <left/>
      <right style="medium">
        <color theme="0"/>
      </right>
      <top/>
      <bottom style="thin">
        <color indexed="64"/>
      </bottom>
      <diagonal/>
    </border>
    <border>
      <left style="medium">
        <color theme="0"/>
      </left>
      <right/>
      <top style="medium">
        <color theme="0"/>
      </top>
      <bottom style="medium">
        <color theme="0"/>
      </bottom>
      <diagonal/>
    </border>
    <border>
      <left/>
      <right style="medium">
        <color theme="0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rgb="FFCCCCCC"/>
      </bottom>
      <diagonal/>
    </border>
    <border>
      <left style="thick">
        <color theme="0"/>
      </left>
      <right/>
      <top/>
      <bottom style="thick">
        <color theme="0"/>
      </bottom>
      <diagonal/>
    </border>
    <border>
      <left/>
      <right style="thick">
        <color theme="0"/>
      </right>
      <top/>
      <bottom style="thick">
        <color theme="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CCCCCC"/>
      </left>
      <right style="thin">
        <color rgb="FFCCCCCC"/>
      </right>
      <top style="medium">
        <color auto="1"/>
      </top>
      <bottom style="thin">
        <color rgb="FFCCCCCC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thin">
        <color theme="3"/>
      </top>
      <bottom style="thin">
        <color theme="3"/>
      </bottom>
      <diagonal/>
    </border>
    <border>
      <left/>
      <right/>
      <top style="thin">
        <color theme="3"/>
      </top>
      <bottom/>
      <diagonal/>
    </border>
    <border>
      <left style="thick">
        <color theme="0"/>
      </left>
      <right/>
      <top/>
      <bottom style="thin">
        <color theme="3"/>
      </bottom>
      <diagonal/>
    </border>
    <border>
      <left/>
      <right style="thick">
        <color theme="0"/>
      </right>
      <top/>
      <bottom style="thin">
        <color theme="3"/>
      </bottom>
      <diagonal/>
    </border>
  </borders>
  <cellStyleXfs count="62">
    <xf numFmtId="0" fontId="0" fillId="0" borderId="0"/>
    <xf numFmtId="164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0" fontId="15" fillId="0" borderId="0"/>
    <xf numFmtId="0" fontId="15" fillId="0" borderId="0"/>
    <xf numFmtId="0" fontId="20" fillId="0" borderId="0"/>
    <xf numFmtId="0" fontId="6" fillId="0" borderId="0"/>
    <xf numFmtId="167" fontId="20" fillId="0" borderId="0" applyFill="0" applyBorder="0" applyAlignment="0" applyProtection="0"/>
    <xf numFmtId="9" fontId="20" fillId="0" borderId="0" applyFont="0" applyFill="0" applyBorder="0" applyAlignment="0" applyProtection="0"/>
    <xf numFmtId="9" fontId="20" fillId="0" borderId="0" applyFill="0" applyBorder="0" applyAlignment="0" applyProtection="0"/>
    <xf numFmtId="0" fontId="15" fillId="0" borderId="0"/>
    <xf numFmtId="0" fontId="20" fillId="0" borderId="0"/>
    <xf numFmtId="0" fontId="5" fillId="0" borderId="0"/>
    <xf numFmtId="0" fontId="4" fillId="0" borderId="0"/>
    <xf numFmtId="9" fontId="4" fillId="0" borderId="0" applyFont="0" applyFill="0" applyBorder="0" applyAlignment="0" applyProtection="0"/>
    <xf numFmtId="168" fontId="20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4" fillId="0" borderId="0"/>
    <xf numFmtId="169" fontId="20" fillId="0" borderId="0" applyFill="0" applyBorder="0" applyAlignment="0" applyProtection="0"/>
    <xf numFmtId="44" fontId="48" fillId="0" borderId="0" applyFont="0" applyFill="0" applyBorder="0" applyAlignment="0" applyProtection="0"/>
    <xf numFmtId="168" fontId="42" fillId="0" borderId="0"/>
    <xf numFmtId="0" fontId="20" fillId="0" borderId="0"/>
    <xf numFmtId="170" fontId="20" fillId="0" borderId="0" applyFont="0" applyFill="0" applyBorder="0" applyAlignment="0" applyProtection="0"/>
    <xf numFmtId="0" fontId="50" fillId="0" borderId="0" applyNumberFormat="0" applyFill="0" applyBorder="0" applyAlignment="0" applyProtection="0"/>
    <xf numFmtId="171" fontId="20" fillId="0" borderId="0" applyFont="0" applyFill="0" applyBorder="0" applyAlignment="0" applyProtection="0"/>
    <xf numFmtId="166" fontId="20" fillId="0" borderId="0" applyFont="0" applyFill="0" applyBorder="0" applyAlignment="0" applyProtection="0"/>
    <xf numFmtId="0" fontId="20" fillId="0" borderId="0"/>
    <xf numFmtId="0" fontId="4" fillId="0" borderId="0"/>
    <xf numFmtId="0" fontId="20" fillId="0" borderId="0"/>
    <xf numFmtId="0" fontId="15" fillId="0" borderId="0"/>
    <xf numFmtId="0" fontId="15" fillId="0" borderId="0"/>
    <xf numFmtId="0" fontId="15" fillId="0" borderId="0"/>
    <xf numFmtId="0" fontId="20" fillId="0" borderId="0"/>
    <xf numFmtId="0" fontId="20" fillId="0" borderId="0"/>
    <xf numFmtId="0" fontId="49" fillId="11" borderId="5" applyNumberFormat="0" applyFont="0" applyBorder="0" applyAlignment="0" applyProtection="0">
      <alignment horizontal="center"/>
    </xf>
    <xf numFmtId="0" fontId="51" fillId="0" borderId="13" applyNumberFormat="0" applyFont="0" applyBorder="0" applyAlignment="0"/>
    <xf numFmtId="9" fontId="20" fillId="0" borderId="0" applyFill="0" applyBorder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43" fontId="48" fillId="0" borderId="0" applyFont="0" applyFill="0" applyBorder="0" applyAlignment="0" applyProtection="0"/>
    <xf numFmtId="0" fontId="20" fillId="0" borderId="0" applyFont="0" applyFill="0" applyBorder="0" applyAlignment="0" applyProtection="0"/>
    <xf numFmtId="43" fontId="48" fillId="0" borderId="0" applyFont="0" applyFill="0" applyBorder="0" applyAlignment="0" applyProtection="0"/>
    <xf numFmtId="169" fontId="20" fillId="0" borderId="0" applyFill="0" applyBorder="0" applyAlignment="0" applyProtection="0"/>
    <xf numFmtId="169" fontId="20" fillId="0" borderId="0" applyFill="0" applyBorder="0" applyAlignment="0" applyProtection="0"/>
    <xf numFmtId="0" fontId="20" fillId="0" borderId="0" applyFont="0" applyFill="0" applyBorder="0" applyAlignment="0" applyProtection="0"/>
    <xf numFmtId="0" fontId="52" fillId="0" borderId="14" applyNumberFormat="0" applyFill="0" applyAlignment="0" applyProtection="0"/>
    <xf numFmtId="168" fontId="20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0" fontId="4" fillId="0" borderId="0"/>
    <xf numFmtId="0" fontId="4" fillId="0" borderId="0"/>
    <xf numFmtId="0" fontId="20" fillId="0" borderId="0"/>
    <xf numFmtId="171" fontId="4" fillId="0" borderId="0" applyFont="0" applyFill="0" applyBorder="0" applyAlignment="0" applyProtection="0"/>
    <xf numFmtId="0" fontId="3" fillId="0" borderId="0"/>
    <xf numFmtId="0" fontId="2" fillId="0" borderId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</cellStyleXfs>
  <cellXfs count="365">
    <xf numFmtId="0" fontId="0" fillId="0" borderId="0" xfId="0"/>
    <xf numFmtId="0" fontId="8" fillId="2" borderId="2" xfId="0" applyFont="1" applyFill="1" applyBorder="1" applyAlignment="1">
      <alignment horizontal="left" vertical="top" wrapText="1"/>
    </xf>
    <xf numFmtId="0" fontId="8" fillId="2" borderId="2" xfId="0" applyFont="1" applyFill="1" applyBorder="1" applyAlignment="1">
      <alignment horizontal="right" vertical="top" wrapText="1"/>
    </xf>
    <xf numFmtId="0" fontId="10" fillId="3" borderId="1" xfId="0" applyFont="1" applyFill="1" applyBorder="1" applyAlignment="1">
      <alignment horizontal="left" vertical="top" wrapText="1"/>
    </xf>
    <xf numFmtId="0" fontId="10" fillId="4" borderId="2" xfId="0" applyFont="1" applyFill="1" applyBorder="1" applyAlignment="1">
      <alignment horizontal="right" vertical="top" wrapText="1"/>
    </xf>
    <xf numFmtId="0" fontId="10" fillId="4" borderId="2" xfId="0" applyFont="1" applyFill="1" applyBorder="1" applyAlignment="1">
      <alignment horizontal="center" vertical="top" wrapText="1"/>
    </xf>
    <xf numFmtId="165" fontId="10" fillId="4" borderId="2" xfId="0" applyNumberFormat="1" applyFont="1" applyFill="1" applyBorder="1" applyAlignment="1">
      <alignment horizontal="right" vertical="top" wrapText="1"/>
    </xf>
    <xf numFmtId="4" fontId="10" fillId="4" borderId="2" xfId="0" applyNumberFormat="1" applyFont="1" applyFill="1" applyBorder="1" applyAlignment="1">
      <alignment horizontal="right" vertical="top" wrapText="1"/>
    </xf>
    <xf numFmtId="4" fontId="0" fillId="0" borderId="0" xfId="0" applyNumberFormat="1"/>
    <xf numFmtId="0" fontId="11" fillId="5" borderId="0" xfId="0" applyFont="1" applyFill="1" applyAlignment="1">
      <alignment horizontal="center" vertical="top" wrapText="1"/>
    </xf>
    <xf numFmtId="0" fontId="11" fillId="5" borderId="0" xfId="0" applyFont="1" applyFill="1" applyAlignment="1">
      <alignment horizontal="left" vertical="top" wrapText="1"/>
    </xf>
    <xf numFmtId="0" fontId="0" fillId="6" borderId="0" xfId="0" applyFill="1" applyAlignment="1">
      <alignment vertical="center"/>
    </xf>
    <xf numFmtId="0" fontId="0" fillId="6" borderId="0" xfId="0" applyFill="1" applyAlignment="1">
      <alignment horizontal="right" vertical="center"/>
    </xf>
    <xf numFmtId="0" fontId="0" fillId="6" borderId="0" xfId="0" applyFill="1" applyBorder="1" applyAlignment="1">
      <alignment vertical="center"/>
    </xf>
    <xf numFmtId="0" fontId="17" fillId="6" borderId="0" xfId="4" applyFont="1" applyFill="1" applyBorder="1" applyAlignment="1">
      <alignment vertical="center"/>
    </xf>
    <xf numFmtId="0" fontId="19" fillId="6" borderId="0" xfId="3" applyFont="1" applyFill="1" applyBorder="1" applyAlignment="1">
      <alignment vertical="center"/>
    </xf>
    <xf numFmtId="0" fontId="17" fillId="6" borderId="0" xfId="3" applyFont="1" applyFill="1" applyBorder="1" applyAlignment="1">
      <alignment vertical="center"/>
    </xf>
    <xf numFmtId="0" fontId="22" fillId="6" borderId="0" xfId="3" applyFont="1" applyFill="1" applyBorder="1" applyAlignment="1">
      <alignment horizontal="right" vertical="center"/>
    </xf>
    <xf numFmtId="17" fontId="23" fillId="6" borderId="0" xfId="3" applyNumberFormat="1" applyFont="1" applyFill="1" applyBorder="1" applyAlignment="1">
      <alignment horizontal="left" vertical="center"/>
    </xf>
    <xf numFmtId="0" fontId="25" fillId="6" borderId="0" xfId="3" applyFont="1" applyFill="1" applyBorder="1" applyAlignment="1">
      <alignment horizontal="right" vertical="center"/>
    </xf>
    <xf numFmtId="0" fontId="26" fillId="6" borderId="0" xfId="0" applyFont="1" applyFill="1" applyBorder="1" applyAlignment="1">
      <alignment vertical="center"/>
    </xf>
    <xf numFmtId="0" fontId="28" fillId="8" borderId="0" xfId="6" applyFont="1" applyFill="1" applyAlignment="1">
      <alignment vertical="center"/>
    </xf>
    <xf numFmtId="0" fontId="29" fillId="9" borderId="4" xfId="0" applyFont="1" applyFill="1" applyBorder="1" applyAlignment="1">
      <alignment horizontal="center" vertical="center" wrapText="1"/>
    </xf>
    <xf numFmtId="0" fontId="15" fillId="8" borderId="0" xfId="6" applyFont="1" applyFill="1" applyAlignment="1">
      <alignment vertical="center"/>
    </xf>
    <xf numFmtId="0" fontId="14" fillId="6" borderId="0" xfId="0" applyFont="1" applyFill="1" applyBorder="1" applyAlignment="1">
      <alignment vertical="center"/>
    </xf>
    <xf numFmtId="0" fontId="14" fillId="6" borderId="0" xfId="0" applyFont="1" applyFill="1" applyAlignment="1">
      <alignment vertical="center"/>
    </xf>
    <xf numFmtId="0" fontId="0" fillId="6" borderId="0" xfId="0" applyFill="1" applyAlignment="1">
      <alignment horizontal="left" vertical="center"/>
    </xf>
    <xf numFmtId="0" fontId="36" fillId="6" borderId="0" xfId="3" applyFont="1" applyFill="1" applyBorder="1" applyAlignment="1">
      <alignment horizontal="left" vertical="center"/>
    </xf>
    <xf numFmtId="0" fontId="36" fillId="6" borderId="0" xfId="3" applyFont="1" applyFill="1" applyBorder="1" applyAlignment="1">
      <alignment horizontal="right" vertical="center"/>
    </xf>
    <xf numFmtId="0" fontId="35" fillId="6" borderId="0" xfId="5" applyNumberFormat="1" applyFont="1" applyFill="1" applyBorder="1" applyAlignment="1">
      <alignment horizontal="left" vertical="center" wrapText="1"/>
    </xf>
    <xf numFmtId="0" fontId="40" fillId="6" borderId="0" xfId="0" applyFont="1" applyFill="1" applyBorder="1" applyAlignment="1">
      <alignment horizontal="center" vertical="center" wrapText="1"/>
    </xf>
    <xf numFmtId="0" fontId="0" fillId="6" borderId="0" xfId="0" applyFont="1" applyFill="1" applyAlignment="1">
      <alignment vertical="center"/>
    </xf>
    <xf numFmtId="0" fontId="0" fillId="6" borderId="0" xfId="0" applyFont="1" applyFill="1" applyAlignment="1">
      <alignment horizontal="right" vertical="center"/>
    </xf>
    <xf numFmtId="0" fontId="0" fillId="6" borderId="0" xfId="0" applyFont="1" applyFill="1" applyAlignment="1">
      <alignment horizontal="left" vertical="center"/>
    </xf>
    <xf numFmtId="0" fontId="25" fillId="6" borderId="0" xfId="3" applyFont="1" applyFill="1" applyBorder="1" applyAlignment="1">
      <alignment vertical="center"/>
    </xf>
    <xf numFmtId="0" fontId="25" fillId="6" borderId="0" xfId="3" applyFont="1" applyFill="1" applyBorder="1" applyAlignment="1">
      <alignment horizontal="center" vertical="center"/>
    </xf>
    <xf numFmtId="0" fontId="26" fillId="6" borderId="0" xfId="13" applyFont="1" applyFill="1" applyBorder="1" applyAlignment="1">
      <alignment horizontal="center" vertical="center"/>
    </xf>
    <xf numFmtId="0" fontId="25" fillId="6" borderId="0" xfId="3" applyFont="1" applyFill="1" applyBorder="1" applyAlignment="1">
      <alignment horizontal="left" vertical="center"/>
    </xf>
    <xf numFmtId="0" fontId="16" fillId="6" borderId="0" xfId="3" applyFont="1" applyFill="1" applyBorder="1" applyAlignment="1">
      <alignment vertical="center"/>
    </xf>
    <xf numFmtId="0" fontId="24" fillId="6" borderId="0" xfId="3" applyFont="1" applyFill="1" applyBorder="1" applyAlignment="1">
      <alignment horizontal="center" vertical="center"/>
    </xf>
    <xf numFmtId="0" fontId="37" fillId="6" borderId="0" xfId="3" applyFont="1" applyFill="1" applyBorder="1" applyAlignment="1">
      <alignment horizontal="left" vertical="center"/>
    </xf>
    <xf numFmtId="0" fontId="16" fillId="6" borderId="0" xfId="3" applyFont="1" applyFill="1" applyBorder="1" applyAlignment="1">
      <alignment horizontal="left" vertical="center"/>
    </xf>
    <xf numFmtId="0" fontId="44" fillId="6" borderId="0" xfId="3" applyFont="1" applyFill="1" applyBorder="1" applyAlignment="1">
      <alignment horizontal="right" vertical="center"/>
    </xf>
    <xf numFmtId="166" fontId="46" fillId="9" borderId="12" xfId="13" applyNumberFormat="1" applyFont="1" applyFill="1" applyBorder="1" applyAlignment="1">
      <alignment horizontal="center" vertical="center" wrapText="1"/>
    </xf>
    <xf numFmtId="10" fontId="46" fillId="9" borderId="12" xfId="14" applyNumberFormat="1" applyFont="1" applyFill="1" applyBorder="1" applyAlignment="1">
      <alignment horizontal="center" vertical="center"/>
    </xf>
    <xf numFmtId="0" fontId="46" fillId="9" borderId="12" xfId="13" applyFont="1" applyFill="1" applyBorder="1" applyAlignment="1">
      <alignment horizontal="center" vertical="center" wrapText="1"/>
    </xf>
    <xf numFmtId="4" fontId="46" fillId="9" borderId="12" xfId="13" applyNumberFormat="1" applyFont="1" applyFill="1" applyBorder="1" applyAlignment="1">
      <alignment horizontal="center" vertical="center" wrapText="1"/>
    </xf>
    <xf numFmtId="17" fontId="35" fillId="6" borderId="0" xfId="3" applyNumberFormat="1" applyFont="1" applyFill="1" applyBorder="1" applyAlignment="1">
      <alignment horizontal="left" vertical="center"/>
    </xf>
    <xf numFmtId="0" fontId="39" fillId="6" borderId="8" xfId="13" applyFont="1" applyFill="1" applyBorder="1" applyAlignment="1">
      <alignment horizontal="left" vertical="center" wrapText="1"/>
    </xf>
    <xf numFmtId="0" fontId="9" fillId="5" borderId="0" xfId="0" applyFont="1" applyFill="1" applyAlignment="1">
      <alignment horizontal="right" vertical="top" wrapText="1"/>
    </xf>
    <xf numFmtId="0" fontId="9" fillId="5" borderId="0" xfId="0" applyFont="1" applyFill="1" applyAlignment="1">
      <alignment horizontal="left" vertical="top" wrapText="1"/>
    </xf>
    <xf numFmtId="0" fontId="7" fillId="5" borderId="0" xfId="0" applyFont="1" applyFill="1" applyAlignment="1">
      <alignment horizontal="left" vertical="top" wrapText="1"/>
    </xf>
    <xf numFmtId="0" fontId="0" fillId="0" borderId="0" xfId="0"/>
    <xf numFmtId="0" fontId="4" fillId="6" borderId="0" xfId="13" applyFill="1" applyBorder="1" applyAlignment="1">
      <alignment vertical="center"/>
    </xf>
    <xf numFmtId="0" fontId="4" fillId="6" borderId="0" xfId="13" applyFill="1" applyBorder="1" applyAlignment="1">
      <alignment horizontal="center" vertical="center"/>
    </xf>
    <xf numFmtId="0" fontId="14" fillId="6" borderId="0" xfId="13" applyFont="1" applyFill="1" applyBorder="1" applyAlignment="1">
      <alignment vertical="center"/>
    </xf>
    <xf numFmtId="0" fontId="0" fillId="0" borderId="0" xfId="0"/>
    <xf numFmtId="0" fontId="26" fillId="6" borderId="0" xfId="0" applyFont="1" applyFill="1" applyBorder="1" applyAlignment="1">
      <alignment horizontal="center" vertical="center"/>
    </xf>
    <xf numFmtId="4" fontId="8" fillId="2" borderId="2" xfId="0" applyNumberFormat="1" applyFont="1" applyFill="1" applyBorder="1" applyAlignment="1">
      <alignment horizontal="right" vertical="top" wrapText="1"/>
    </xf>
    <xf numFmtId="4" fontId="11" fillId="5" borderId="0" xfId="0" applyNumberFormat="1" applyFont="1" applyFill="1" applyAlignment="1">
      <alignment horizontal="right" vertical="top" wrapText="1"/>
    </xf>
    <xf numFmtId="165" fontId="9" fillId="5" borderId="0" xfId="0" applyNumberFormat="1" applyFont="1" applyFill="1" applyAlignment="1">
      <alignment horizontal="right" vertical="top" wrapText="1"/>
    </xf>
    <xf numFmtId="0" fontId="9" fillId="5" borderId="0" xfId="0" applyFont="1" applyFill="1" applyAlignment="1">
      <alignment horizontal="center" vertical="top" wrapText="1"/>
    </xf>
    <xf numFmtId="10" fontId="9" fillId="5" borderId="0" xfId="0" applyNumberFormat="1" applyFont="1" applyFill="1" applyAlignment="1">
      <alignment horizontal="left" vertical="top" wrapText="1"/>
    </xf>
    <xf numFmtId="0" fontId="29" fillId="9" borderId="15" xfId="0" applyFont="1" applyFill="1" applyBorder="1" applyAlignment="1">
      <alignment horizontal="center" vertical="center" wrapText="1"/>
    </xf>
    <xf numFmtId="4" fontId="53" fillId="8" borderId="16" xfId="18" applyNumberFormat="1" applyFont="1" applyFill="1" applyBorder="1" applyAlignment="1">
      <alignment horizontal="center"/>
    </xf>
    <xf numFmtId="10" fontId="54" fillId="6" borderId="18" xfId="8" applyNumberFormat="1" applyFont="1" applyFill="1" applyBorder="1" applyAlignment="1">
      <alignment horizontal="center" vertical="center"/>
    </xf>
    <xf numFmtId="0" fontId="30" fillId="6" borderId="0" xfId="6" applyFont="1" applyFill="1" applyBorder="1" applyAlignment="1">
      <alignment horizontal="center" vertical="center"/>
    </xf>
    <xf numFmtId="0" fontId="30" fillId="6" borderId="0" xfId="6" applyFont="1" applyFill="1" applyBorder="1" applyAlignment="1">
      <alignment horizontal="left" vertical="center" wrapText="1"/>
    </xf>
    <xf numFmtId="10" fontId="31" fillId="6" borderId="0" xfId="8" applyNumberFormat="1" applyFont="1" applyFill="1" applyBorder="1" applyAlignment="1">
      <alignment horizontal="center" vertical="center"/>
    </xf>
    <xf numFmtId="9" fontId="32" fillId="6" borderId="0" xfId="9" applyFont="1" applyFill="1" applyBorder="1" applyAlignment="1">
      <alignment horizontal="center" vertical="center"/>
    </xf>
    <xf numFmtId="7" fontId="29" fillId="9" borderId="6" xfId="1" applyNumberFormat="1" applyFont="1" applyFill="1" applyBorder="1" applyAlignment="1">
      <alignment horizontal="center" vertical="center" wrapText="1"/>
    </xf>
    <xf numFmtId="44" fontId="29" fillId="9" borderId="6" xfId="1" applyNumberFormat="1" applyFont="1" applyFill="1" applyBorder="1" applyAlignment="1">
      <alignment horizontal="center" vertical="center" wrapText="1"/>
    </xf>
    <xf numFmtId="9" fontId="56" fillId="9" borderId="6" xfId="2" applyFont="1" applyFill="1" applyBorder="1" applyAlignment="1">
      <alignment horizontal="center" vertical="center" wrapText="1"/>
    </xf>
    <xf numFmtId="0" fontId="53" fillId="8" borderId="0" xfId="6" applyFont="1" applyFill="1" applyBorder="1" applyAlignment="1">
      <alignment horizontal="center" vertical="center" wrapText="1"/>
    </xf>
    <xf numFmtId="10" fontId="53" fillId="8" borderId="0" xfId="2" applyNumberFormat="1" applyFont="1" applyFill="1" applyBorder="1" applyAlignment="1">
      <alignment horizontal="center" vertical="center"/>
    </xf>
    <xf numFmtId="10" fontId="53" fillId="8" borderId="0" xfId="8" applyNumberFormat="1" applyFont="1" applyFill="1" applyBorder="1" applyAlignment="1">
      <alignment horizontal="center" vertical="center"/>
    </xf>
    <xf numFmtId="0" fontId="58" fillId="9" borderId="7" xfId="0" applyFont="1" applyFill="1" applyBorder="1" applyAlignment="1">
      <alignment horizontal="left" vertical="center" wrapText="1"/>
    </xf>
    <xf numFmtId="0" fontId="59" fillId="12" borderId="0" xfId="0" applyFont="1" applyFill="1" applyBorder="1" applyAlignment="1">
      <alignment vertical="center" wrapText="1"/>
    </xf>
    <xf numFmtId="0" fontId="0" fillId="6" borderId="0" xfId="0" applyFill="1"/>
    <xf numFmtId="0" fontId="9" fillId="5" borderId="0" xfId="0" applyFont="1" applyFill="1" applyAlignment="1">
      <alignment vertical="top" wrapText="1"/>
    </xf>
    <xf numFmtId="0" fontId="20" fillId="5" borderId="0" xfId="0" applyFont="1" applyFill="1" applyAlignment="1">
      <alignment horizontal="right" vertical="top" wrapText="1"/>
    </xf>
    <xf numFmtId="0" fontId="0" fillId="6" borderId="0" xfId="0" applyFill="1" applyAlignment="1">
      <alignment horizontal="center" vertical="center"/>
    </xf>
    <xf numFmtId="0" fontId="40" fillId="10" borderId="0" xfId="0" applyFont="1" applyFill="1" applyBorder="1" applyAlignment="1">
      <alignment horizontal="center" vertical="center" wrapText="1"/>
    </xf>
    <xf numFmtId="0" fontId="45" fillId="10" borderId="0" xfId="0" applyFont="1" applyFill="1" applyBorder="1" applyAlignment="1">
      <alignment horizontal="left" vertical="center" wrapText="1"/>
    </xf>
    <xf numFmtId="0" fontId="0" fillId="6" borderId="0" xfId="0" applyFont="1" applyFill="1" applyBorder="1" applyAlignment="1">
      <alignment horizontal="left" vertical="center"/>
    </xf>
    <xf numFmtId="0" fontId="0" fillId="6" borderId="0" xfId="0" applyFont="1" applyFill="1" applyBorder="1" applyAlignment="1">
      <alignment horizontal="right" vertical="center"/>
    </xf>
    <xf numFmtId="0" fontId="0" fillId="6" borderId="0" xfId="0" applyFont="1" applyFill="1" applyAlignment="1">
      <alignment horizontal="center" vertical="center"/>
    </xf>
    <xf numFmtId="0" fontId="40" fillId="9" borderId="0" xfId="0" applyFont="1" applyFill="1" applyBorder="1" applyAlignment="1">
      <alignment horizontal="left" vertical="center" wrapText="1"/>
    </xf>
    <xf numFmtId="0" fontId="13" fillId="9" borderId="0" xfId="0" applyFont="1" applyFill="1" applyBorder="1" applyAlignment="1">
      <alignment horizontal="left" vertical="center" wrapText="1"/>
    </xf>
    <xf numFmtId="166" fontId="13" fillId="9" borderId="0" xfId="0" applyNumberFormat="1" applyFont="1" applyFill="1" applyBorder="1" applyAlignment="1">
      <alignment vertical="center" wrapText="1"/>
    </xf>
    <xf numFmtId="172" fontId="40" fillId="10" borderId="0" xfId="0" applyNumberFormat="1" applyFont="1" applyFill="1" applyBorder="1" applyAlignment="1">
      <alignment vertical="center" wrapText="1"/>
    </xf>
    <xf numFmtId="0" fontId="0" fillId="10" borderId="0" xfId="0" applyFill="1" applyAlignment="1">
      <alignment vertical="center"/>
    </xf>
    <xf numFmtId="0" fontId="14" fillId="6" borderId="0" xfId="0" applyFont="1" applyFill="1" applyAlignment="1">
      <alignment horizontal="right" vertical="center"/>
    </xf>
    <xf numFmtId="0" fontId="45" fillId="6" borderId="0" xfId="0" applyFont="1" applyFill="1" applyBorder="1" applyAlignment="1">
      <alignment horizontal="left" vertical="center" wrapText="1"/>
    </xf>
    <xf numFmtId="4" fontId="40" fillId="6" borderId="0" xfId="0" applyNumberFormat="1" applyFont="1" applyFill="1" applyBorder="1" applyAlignment="1">
      <alignment horizontal="right" vertical="center" wrapText="1"/>
    </xf>
    <xf numFmtId="172" fontId="14" fillId="6" borderId="0" xfId="0" applyNumberFormat="1" applyFont="1" applyFill="1" applyAlignment="1">
      <alignment vertical="center"/>
    </xf>
    <xf numFmtId="0" fontId="0" fillId="0" borderId="0" xfId="0" applyAlignment="1">
      <alignment vertical="center"/>
    </xf>
    <xf numFmtId="172" fontId="0" fillId="0" borderId="0" xfId="0" applyNumberFormat="1" applyAlignment="1">
      <alignment vertical="center"/>
    </xf>
    <xf numFmtId="0" fontId="4" fillId="6" borderId="0" xfId="13" applyFill="1" applyBorder="1" applyAlignment="1">
      <alignment horizontal="right" vertical="center"/>
    </xf>
    <xf numFmtId="0" fontId="26" fillId="6" borderId="0" xfId="13" applyFont="1" applyFill="1" applyBorder="1" applyAlignment="1">
      <alignment horizontal="right" vertical="center"/>
    </xf>
    <xf numFmtId="0" fontId="26" fillId="6" borderId="0" xfId="13" applyFont="1" applyFill="1" applyBorder="1" applyAlignment="1">
      <alignment vertical="center"/>
    </xf>
    <xf numFmtId="0" fontId="46" fillId="6" borderId="0" xfId="13" applyFont="1" applyFill="1" applyBorder="1" applyAlignment="1">
      <alignment horizontal="center" vertical="center" wrapText="1"/>
    </xf>
    <xf numFmtId="4" fontId="46" fillId="6" borderId="0" xfId="13" applyNumberFormat="1" applyFont="1" applyFill="1" applyBorder="1" applyAlignment="1">
      <alignment horizontal="center" vertical="center" wrapText="1"/>
    </xf>
    <xf numFmtId="166" fontId="46" fillId="6" borderId="0" xfId="13" applyNumberFormat="1" applyFont="1" applyFill="1" applyBorder="1" applyAlignment="1">
      <alignment horizontal="center" vertical="center" wrapText="1"/>
    </xf>
    <xf numFmtId="10" fontId="46" fillId="6" borderId="0" xfId="14" applyNumberFormat="1" applyFont="1" applyFill="1" applyBorder="1" applyAlignment="1">
      <alignment horizontal="center" vertical="center"/>
    </xf>
    <xf numFmtId="10" fontId="46" fillId="6" borderId="0" xfId="14" applyNumberFormat="1" applyFont="1" applyFill="1" applyBorder="1" applyAlignment="1">
      <alignment horizontal="center" vertical="center" wrapText="1"/>
    </xf>
    <xf numFmtId="164" fontId="39" fillId="6" borderId="8" xfId="1" applyFont="1" applyFill="1" applyBorder="1" applyAlignment="1">
      <alignment horizontal="center" vertical="center" wrapText="1"/>
    </xf>
    <xf numFmtId="0" fontId="40" fillId="6" borderId="0" xfId="0" applyFont="1" applyFill="1" applyAlignment="1">
      <alignment horizontal="right" vertical="center"/>
    </xf>
    <xf numFmtId="172" fontId="40" fillId="6" borderId="0" xfId="0" applyNumberFormat="1" applyFont="1" applyFill="1" applyAlignment="1">
      <alignment horizontal="right" vertical="center"/>
    </xf>
    <xf numFmtId="0" fontId="0" fillId="0" borderId="0" xfId="0"/>
    <xf numFmtId="173" fontId="56" fillId="9" borderId="6" xfId="2" applyNumberFormat="1" applyFont="1" applyFill="1" applyBorder="1" applyAlignment="1">
      <alignment horizontal="center" vertical="center" wrapText="1"/>
    </xf>
    <xf numFmtId="173" fontId="54" fillId="6" borderId="9" xfId="2" applyNumberFormat="1" applyFont="1" applyFill="1" applyBorder="1" applyAlignment="1">
      <alignment horizontal="center" vertical="top"/>
    </xf>
    <xf numFmtId="0" fontId="7" fillId="5" borderId="23" xfId="0" applyFont="1" applyFill="1" applyBorder="1" applyAlignment="1">
      <alignment horizontal="right" vertical="top" wrapText="1"/>
    </xf>
    <xf numFmtId="0" fontId="7" fillId="5" borderId="23" xfId="0" applyFont="1" applyFill="1" applyBorder="1" applyAlignment="1">
      <alignment horizontal="center" vertical="top" wrapText="1"/>
    </xf>
    <xf numFmtId="0" fontId="0" fillId="0" borderId="9" xfId="0" applyBorder="1"/>
    <xf numFmtId="4" fontId="9" fillId="5" borderId="9" xfId="0" applyNumberFormat="1" applyFont="1" applyFill="1" applyBorder="1" applyAlignment="1">
      <alignment vertical="top" wrapText="1"/>
    </xf>
    <xf numFmtId="4" fontId="9" fillId="5" borderId="10" xfId="0" applyNumberFormat="1" applyFont="1" applyFill="1" applyBorder="1" applyAlignment="1">
      <alignment vertical="top" wrapText="1"/>
    </xf>
    <xf numFmtId="44" fontId="29" fillId="0" borderId="17" xfId="18" applyNumberFormat="1" applyFont="1" applyFill="1" applyBorder="1" applyAlignment="1">
      <alignment horizontal="center"/>
    </xf>
    <xf numFmtId="0" fontId="39" fillId="6" borderId="8" xfId="13" applyFont="1" applyFill="1" applyBorder="1" applyAlignment="1">
      <alignment horizontal="center" vertical="center"/>
    </xf>
    <xf numFmtId="10" fontId="39" fillId="6" borderId="8" xfId="14" applyNumberFormat="1" applyFont="1" applyFill="1" applyBorder="1" applyAlignment="1">
      <alignment horizontal="center" vertical="center"/>
    </xf>
    <xf numFmtId="4" fontId="39" fillId="6" borderId="8" xfId="13" applyNumberFormat="1" applyFont="1" applyFill="1" applyBorder="1" applyAlignment="1">
      <alignment horizontal="center" vertical="center" wrapText="1"/>
    </xf>
    <xf numFmtId="0" fontId="7" fillId="5" borderId="23" xfId="0" applyFont="1" applyFill="1" applyBorder="1" applyAlignment="1">
      <alignment horizontal="left" vertical="top" wrapText="1"/>
    </xf>
    <xf numFmtId="0" fontId="10" fillId="4" borderId="2" xfId="0" applyFont="1" applyFill="1" applyBorder="1" applyAlignment="1">
      <alignment horizontal="left" vertical="top" wrapText="1"/>
    </xf>
    <xf numFmtId="0" fontId="11" fillId="5" borderId="0" xfId="0" applyFont="1" applyFill="1" applyAlignment="1">
      <alignment horizontal="right" vertical="top" wrapText="1"/>
    </xf>
    <xf numFmtId="4" fontId="9" fillId="5" borderId="0" xfId="0" applyNumberFormat="1" applyFont="1" applyFill="1" applyAlignment="1">
      <alignment horizontal="right" vertical="top" wrapText="1"/>
    </xf>
    <xf numFmtId="0" fontId="0" fillId="0" borderId="0" xfId="0"/>
    <xf numFmtId="0" fontId="9" fillId="5" borderId="0" xfId="0" applyFont="1" applyFill="1" applyAlignment="1">
      <alignment horizontal="right" vertical="top" wrapText="1"/>
    </xf>
    <xf numFmtId="0" fontId="11" fillId="5" borderId="0" xfId="0" applyFont="1" applyFill="1" applyAlignment="1">
      <alignment horizontal="left" vertical="top" wrapText="1"/>
    </xf>
    <xf numFmtId="164" fontId="29" fillId="9" borderId="6" xfId="1" applyFont="1" applyFill="1" applyBorder="1" applyAlignment="1">
      <alignment horizontal="center" vertical="center" wrapText="1"/>
    </xf>
    <xf numFmtId="0" fontId="18" fillId="6" borderId="0" xfId="4" applyFont="1" applyFill="1" applyBorder="1" applyAlignment="1">
      <alignment vertical="center"/>
    </xf>
    <xf numFmtId="0" fontId="21" fillId="6" borderId="0" xfId="5" applyNumberFormat="1" applyFont="1" applyFill="1" applyBorder="1" applyAlignment="1">
      <alignment vertical="center" wrapText="1"/>
    </xf>
    <xf numFmtId="0" fontId="22" fillId="6" borderId="0" xfId="3" applyFont="1" applyFill="1" applyBorder="1" applyAlignment="1">
      <alignment horizontal="center" vertical="center"/>
    </xf>
    <xf numFmtId="44" fontId="29" fillId="13" borderId="17" xfId="18" applyNumberFormat="1" applyFont="1" applyFill="1" applyBorder="1" applyAlignment="1">
      <alignment horizontal="center"/>
    </xf>
    <xf numFmtId="0" fontId="45" fillId="10" borderId="22" xfId="13" applyFont="1" applyFill="1" applyBorder="1" applyAlignment="1">
      <alignment horizontal="center" vertical="center" wrapText="1"/>
    </xf>
    <xf numFmtId="0" fontId="45" fillId="10" borderId="22" xfId="13" applyFont="1" applyFill="1" applyBorder="1" applyAlignment="1">
      <alignment horizontal="left" vertical="center" wrapText="1"/>
    </xf>
    <xf numFmtId="164" fontId="45" fillId="10" borderId="22" xfId="1" applyFont="1" applyFill="1" applyBorder="1" applyAlignment="1">
      <alignment horizontal="center" vertical="center" wrapText="1"/>
    </xf>
    <xf numFmtId="10" fontId="45" fillId="10" borderId="22" xfId="13" applyNumberFormat="1" applyFont="1" applyFill="1" applyBorder="1" applyAlignment="1">
      <alignment horizontal="center" vertical="center" wrapText="1"/>
    </xf>
    <xf numFmtId="0" fontId="61" fillId="6" borderId="0" xfId="3" applyFont="1" applyFill="1" applyBorder="1" applyAlignment="1">
      <alignment horizontal="left" vertical="center"/>
    </xf>
    <xf numFmtId="0" fontId="62" fillId="0" borderId="0" xfId="0" applyFont="1" applyAlignment="1">
      <alignment vertical="center"/>
    </xf>
    <xf numFmtId="0" fontId="45" fillId="10" borderId="22" xfId="13" applyFont="1" applyFill="1" applyBorder="1" applyAlignment="1">
      <alignment horizontal="center" vertical="center" wrapText="1"/>
    </xf>
    <xf numFmtId="4" fontId="39" fillId="6" borderId="8" xfId="13" applyNumberFormat="1" applyFont="1" applyFill="1" applyBorder="1" applyAlignment="1">
      <alignment horizontal="center" vertical="center" wrapText="1"/>
    </xf>
    <xf numFmtId="0" fontId="9" fillId="5" borderId="0" xfId="0" applyFont="1" applyFill="1" applyAlignment="1">
      <alignment horizontal="right" vertical="top" wrapText="1"/>
    </xf>
    <xf numFmtId="0" fontId="10" fillId="4" borderId="2" xfId="0" applyFont="1" applyFill="1" applyBorder="1" applyAlignment="1">
      <alignment horizontal="left" vertical="top" wrapText="1"/>
    </xf>
    <xf numFmtId="0" fontId="11" fillId="5" borderId="0" xfId="0" applyFont="1" applyFill="1" applyAlignment="1">
      <alignment horizontal="right" vertical="top" wrapText="1"/>
    </xf>
    <xf numFmtId="0" fontId="7" fillId="5" borderId="0" xfId="0" applyFont="1" applyFill="1" applyAlignment="1">
      <alignment horizontal="left" vertical="top" wrapText="1"/>
    </xf>
    <xf numFmtId="0" fontId="8" fillId="2" borderId="2" xfId="0" applyFont="1" applyFill="1" applyBorder="1" applyAlignment="1">
      <alignment horizontal="left" vertical="top" wrapText="1"/>
    </xf>
    <xf numFmtId="0" fontId="7" fillId="5" borderId="23" xfId="0" applyFont="1" applyFill="1" applyBorder="1" applyAlignment="1">
      <alignment horizontal="left" vertical="top" wrapText="1"/>
    </xf>
    <xf numFmtId="0" fontId="9" fillId="5" borderId="0" xfId="0" applyFont="1" applyFill="1" applyAlignment="1">
      <alignment horizontal="left" vertical="top" wrapText="1"/>
    </xf>
    <xf numFmtId="0" fontId="11" fillId="5" borderId="0" xfId="0" applyFont="1" applyFill="1" applyAlignment="1">
      <alignment horizontal="center" vertical="top" wrapText="1"/>
    </xf>
    <xf numFmtId="0" fontId="0" fillId="0" borderId="0" xfId="0"/>
    <xf numFmtId="4" fontId="9" fillId="5" borderId="0" xfId="0" applyNumberFormat="1" applyFont="1" applyFill="1" applyAlignment="1">
      <alignment horizontal="right" vertical="top" wrapText="1"/>
    </xf>
    <xf numFmtId="0" fontId="26" fillId="6" borderId="0" xfId="0" applyFont="1" applyFill="1" applyBorder="1" applyAlignment="1">
      <alignment horizontal="center" vertical="center"/>
    </xf>
    <xf numFmtId="0" fontId="0" fillId="0" borderId="0" xfId="0"/>
    <xf numFmtId="0" fontId="1" fillId="6" borderId="0" xfId="60" applyFill="1" applyAlignment="1">
      <alignment vertical="center"/>
    </xf>
    <xf numFmtId="0" fontId="14" fillId="6" borderId="0" xfId="60" applyFont="1" applyFill="1" applyAlignment="1">
      <alignment vertical="center"/>
    </xf>
    <xf numFmtId="0" fontId="1" fillId="6" borderId="0" xfId="60" applyFill="1" applyAlignment="1">
      <alignment horizontal="right" vertical="center"/>
    </xf>
    <xf numFmtId="0" fontId="1" fillId="6" borderId="0" xfId="60" applyFill="1" applyAlignment="1">
      <alignment horizontal="left" vertical="center"/>
    </xf>
    <xf numFmtId="0" fontId="1" fillId="0" borderId="0" xfId="60"/>
    <xf numFmtId="0" fontId="1" fillId="6" borderId="0" xfId="60" applyFill="1" applyBorder="1" applyAlignment="1">
      <alignment vertical="center"/>
    </xf>
    <xf numFmtId="0" fontId="35" fillId="6" borderId="0" xfId="3" applyFont="1" applyFill="1" applyBorder="1" applyAlignment="1">
      <alignment vertical="center"/>
    </xf>
    <xf numFmtId="0" fontId="63" fillId="6" borderId="0" xfId="5" applyNumberFormat="1" applyFont="1" applyFill="1" applyBorder="1" applyAlignment="1">
      <alignment horizontal="left" vertical="center" wrapText="1"/>
    </xf>
    <xf numFmtId="0" fontId="26" fillId="6" borderId="0" xfId="60" applyFont="1" applyFill="1" applyBorder="1" applyAlignment="1">
      <alignment vertical="center"/>
    </xf>
    <xf numFmtId="0" fontId="26" fillId="7" borderId="0" xfId="60" applyFont="1" applyFill="1" applyBorder="1" applyAlignment="1">
      <alignment vertical="center"/>
    </xf>
    <xf numFmtId="0" fontId="26" fillId="6" borderId="0" xfId="60" applyFont="1" applyFill="1" applyBorder="1" applyAlignment="1">
      <alignment horizontal="center" vertical="center"/>
    </xf>
    <xf numFmtId="0" fontId="26" fillId="6" borderId="0" xfId="60" applyFont="1" applyFill="1" applyBorder="1" applyAlignment="1">
      <alignment horizontal="right" vertical="center"/>
    </xf>
    <xf numFmtId="0" fontId="26" fillId="6" borderId="0" xfId="60" applyFont="1" applyFill="1" applyBorder="1" applyAlignment="1">
      <alignment horizontal="left" vertical="center"/>
    </xf>
    <xf numFmtId="0" fontId="64" fillId="10" borderId="0" xfId="60" applyFont="1" applyFill="1" applyBorder="1" applyAlignment="1">
      <alignment horizontal="center" vertical="center" wrapText="1"/>
    </xf>
    <xf numFmtId="174" fontId="64" fillId="10" borderId="0" xfId="61" applyNumberFormat="1" applyFont="1" applyFill="1" applyBorder="1" applyAlignment="1">
      <alignment horizontal="center" vertical="center" wrapText="1"/>
    </xf>
    <xf numFmtId="43" fontId="65" fillId="10" borderId="0" xfId="60" applyNumberFormat="1" applyFont="1" applyFill="1" applyBorder="1" applyAlignment="1">
      <alignment horizontal="right" vertical="center"/>
    </xf>
    <xf numFmtId="0" fontId="65" fillId="10" borderId="0" xfId="60" applyFont="1" applyFill="1" applyBorder="1" applyAlignment="1">
      <alignment horizontal="left" vertical="center" wrapText="1"/>
    </xf>
    <xf numFmtId="0" fontId="34" fillId="9" borderId="4" xfId="60" applyFont="1" applyFill="1" applyBorder="1" applyAlignment="1">
      <alignment horizontal="center" vertical="center" wrapText="1"/>
    </xf>
    <xf numFmtId="166" fontId="34" fillId="9" borderId="4" xfId="60" applyNumberFormat="1" applyFont="1" applyFill="1" applyBorder="1" applyAlignment="1">
      <alignment horizontal="center" vertical="center" wrapText="1"/>
    </xf>
    <xf numFmtId="10" fontId="34" fillId="9" borderId="12" xfId="61" applyNumberFormat="1" applyFont="1" applyFill="1" applyBorder="1" applyAlignment="1">
      <alignment horizontal="center" vertical="center"/>
    </xf>
    <xf numFmtId="0" fontId="64" fillId="6" borderId="29" xfId="60" applyFont="1" applyFill="1" applyBorder="1" applyAlignment="1">
      <alignment horizontal="center" vertical="center" wrapText="1"/>
    </xf>
    <xf numFmtId="0" fontId="64" fillId="6" borderId="29" xfId="60" applyFont="1" applyFill="1" applyBorder="1" applyAlignment="1">
      <alignment horizontal="left" vertical="center" wrapText="1"/>
    </xf>
    <xf numFmtId="0" fontId="66" fillId="6" borderId="29" xfId="60" applyFont="1" applyFill="1" applyBorder="1" applyAlignment="1">
      <alignment horizontal="center" vertical="center" wrapText="1"/>
    </xf>
    <xf numFmtId="4" fontId="66" fillId="6" borderId="29" xfId="60" applyNumberFormat="1" applyFont="1" applyFill="1" applyBorder="1" applyAlignment="1">
      <alignment horizontal="center" vertical="center" wrapText="1"/>
    </xf>
    <xf numFmtId="166" fontId="64" fillId="6" borderId="29" xfId="60" applyNumberFormat="1" applyFont="1" applyFill="1" applyBorder="1" applyAlignment="1">
      <alignment horizontal="right" vertical="center" wrapText="1"/>
    </xf>
    <xf numFmtId="167" fontId="66" fillId="6" borderId="29" xfId="60" applyNumberFormat="1" applyFont="1" applyFill="1" applyBorder="1" applyAlignment="1">
      <alignment horizontal="center" vertical="center"/>
    </xf>
    <xf numFmtId="0" fontId="66" fillId="6" borderId="29" xfId="60" applyFont="1" applyFill="1" applyBorder="1" applyAlignment="1">
      <alignment horizontal="right" vertical="center"/>
    </xf>
    <xf numFmtId="43" fontId="66" fillId="6" borderId="29" xfId="60" applyNumberFormat="1" applyFont="1" applyFill="1" applyBorder="1" applyAlignment="1">
      <alignment horizontal="left" vertical="center" wrapText="1"/>
    </xf>
    <xf numFmtId="0" fontId="67" fillId="6" borderId="29" xfId="60" applyFont="1" applyFill="1" applyBorder="1" applyAlignment="1">
      <alignment horizontal="center" vertical="center"/>
    </xf>
    <xf numFmtId="0" fontId="67" fillId="6" borderId="29" xfId="60" applyFont="1" applyFill="1" applyBorder="1" applyAlignment="1">
      <alignment horizontal="left" vertical="center" wrapText="1"/>
    </xf>
    <xf numFmtId="0" fontId="67" fillId="6" borderId="29" xfId="60" applyFont="1" applyFill="1" applyBorder="1" applyAlignment="1">
      <alignment horizontal="center" vertical="center" wrapText="1"/>
    </xf>
    <xf numFmtId="4" fontId="67" fillId="6" borderId="29" xfId="60" applyNumberFormat="1" applyFont="1" applyFill="1" applyBorder="1" applyAlignment="1">
      <alignment horizontal="right" vertical="center" wrapText="1"/>
    </xf>
    <xf numFmtId="166" fontId="67" fillId="6" borderId="29" xfId="60" applyNumberFormat="1" applyFont="1" applyFill="1" applyBorder="1" applyAlignment="1">
      <alignment horizontal="right" vertical="center" wrapText="1"/>
    </xf>
    <xf numFmtId="166" fontId="68" fillId="6" borderId="29" xfId="60" applyNumberFormat="1" applyFont="1" applyFill="1" applyBorder="1" applyAlignment="1">
      <alignment horizontal="right" vertical="center" wrapText="1"/>
    </xf>
    <xf numFmtId="167" fontId="67" fillId="6" borderId="29" xfId="60" applyNumberFormat="1" applyFont="1" applyFill="1" applyBorder="1" applyAlignment="1">
      <alignment horizontal="center" vertical="center"/>
    </xf>
    <xf numFmtId="0" fontId="67" fillId="6" borderId="29" xfId="60" applyFont="1" applyFill="1" applyBorder="1" applyAlignment="1">
      <alignment horizontal="right" vertical="center"/>
    </xf>
    <xf numFmtId="0" fontId="67" fillId="6" borderId="29" xfId="60" applyNumberFormat="1" applyFont="1" applyFill="1" applyBorder="1" applyAlignment="1">
      <alignment horizontal="left" vertical="center" wrapText="1"/>
    </xf>
    <xf numFmtId="0" fontId="67" fillId="6" borderId="0" xfId="60" applyFont="1" applyFill="1" applyBorder="1" applyAlignment="1">
      <alignment horizontal="center" vertical="center"/>
    </xf>
    <xf numFmtId="0" fontId="67" fillId="6" borderId="0" xfId="60" applyFont="1" applyFill="1" applyBorder="1" applyAlignment="1">
      <alignment horizontal="left" vertical="center" wrapText="1"/>
    </xf>
    <xf numFmtId="0" fontId="67" fillId="6" borderId="0" xfId="60" applyFont="1" applyFill="1" applyBorder="1" applyAlignment="1">
      <alignment horizontal="center" vertical="center" wrapText="1"/>
    </xf>
    <xf numFmtId="4" fontId="67" fillId="6" borderId="0" xfId="60" applyNumberFormat="1" applyFont="1" applyFill="1" applyBorder="1" applyAlignment="1">
      <alignment horizontal="right" vertical="center" wrapText="1"/>
    </xf>
    <xf numFmtId="166" fontId="68" fillId="6" borderId="0" xfId="60" applyNumberFormat="1" applyFont="1" applyFill="1" applyBorder="1" applyAlignment="1">
      <alignment horizontal="right" vertical="center" wrapText="1"/>
    </xf>
    <xf numFmtId="166" fontId="64" fillId="6" borderId="3" xfId="60" applyNumberFormat="1" applyFont="1" applyFill="1" applyBorder="1" applyAlignment="1">
      <alignment horizontal="right" vertical="center" wrapText="1"/>
    </xf>
    <xf numFmtId="167" fontId="67" fillId="6" borderId="0" xfId="60" applyNumberFormat="1" applyFont="1" applyFill="1" applyBorder="1" applyAlignment="1">
      <alignment horizontal="center" vertical="center"/>
    </xf>
    <xf numFmtId="0" fontId="67" fillId="6" borderId="0" xfId="60" applyFont="1" applyFill="1" applyBorder="1" applyAlignment="1">
      <alignment horizontal="right" vertical="center"/>
    </xf>
    <xf numFmtId="0" fontId="67" fillId="6" borderId="0" xfId="60" applyNumberFormat="1" applyFont="1" applyFill="1" applyBorder="1" applyAlignment="1">
      <alignment horizontal="left" vertical="center" wrapText="1"/>
    </xf>
    <xf numFmtId="166" fontId="67" fillId="6" borderId="0" xfId="60" applyNumberFormat="1" applyFont="1" applyFill="1" applyBorder="1" applyAlignment="1">
      <alignment horizontal="right" vertical="center" wrapText="1"/>
    </xf>
    <xf numFmtId="0" fontId="68" fillId="6" borderId="29" xfId="60" applyFont="1" applyFill="1" applyBorder="1" applyAlignment="1">
      <alignment horizontal="center" vertical="center"/>
    </xf>
    <xf numFmtId="0" fontId="68" fillId="6" borderId="29" xfId="60" applyFont="1" applyFill="1" applyBorder="1" applyAlignment="1">
      <alignment horizontal="left" vertical="center"/>
    </xf>
    <xf numFmtId="0" fontId="68" fillId="6" borderId="29" xfId="60" applyFont="1" applyFill="1" applyBorder="1" applyAlignment="1">
      <alignment horizontal="center" vertical="center" wrapText="1"/>
    </xf>
    <xf numFmtId="4" fontId="68" fillId="6" borderId="29" xfId="60" applyNumberFormat="1" applyFont="1" applyFill="1" applyBorder="1" applyAlignment="1">
      <alignment horizontal="right" vertical="center" wrapText="1"/>
    </xf>
    <xf numFmtId="167" fontId="68" fillId="6" borderId="29" xfId="60" applyNumberFormat="1" applyFont="1" applyFill="1" applyBorder="1" applyAlignment="1">
      <alignment horizontal="center" vertical="center"/>
    </xf>
    <xf numFmtId="0" fontId="68" fillId="6" borderId="29" xfId="60" applyFont="1" applyFill="1" applyBorder="1" applyAlignment="1">
      <alignment horizontal="right" vertical="center"/>
    </xf>
    <xf numFmtId="0" fontId="68" fillId="6" borderId="29" xfId="60" applyNumberFormat="1" applyFont="1" applyFill="1" applyBorder="1" applyAlignment="1">
      <alignment horizontal="left" vertical="center" wrapText="1"/>
    </xf>
    <xf numFmtId="166" fontId="64" fillId="6" borderId="0" xfId="60" applyNumberFormat="1" applyFont="1" applyFill="1" applyBorder="1" applyAlignment="1">
      <alignment horizontal="right" vertical="center" wrapText="1"/>
    </xf>
    <xf numFmtId="0" fontId="64" fillId="6" borderId="8" xfId="60" applyFont="1" applyFill="1" applyBorder="1" applyAlignment="1">
      <alignment horizontal="center" vertical="center" wrapText="1"/>
    </xf>
    <xf numFmtId="0" fontId="64" fillId="6" borderId="8" xfId="60" applyFont="1" applyFill="1" applyBorder="1" applyAlignment="1">
      <alignment horizontal="left" vertical="center" wrapText="1"/>
    </xf>
    <xf numFmtId="166" fontId="64" fillId="6" borderId="8" xfId="60" applyNumberFormat="1" applyFont="1" applyFill="1" applyBorder="1" applyAlignment="1">
      <alignment horizontal="right" vertical="center" wrapText="1"/>
    </xf>
    <xf numFmtId="0" fontId="67" fillId="6" borderId="30" xfId="60" applyFont="1" applyFill="1" applyBorder="1" applyAlignment="1">
      <alignment vertical="center" wrapText="1"/>
    </xf>
    <xf numFmtId="43" fontId="39" fillId="6" borderId="0" xfId="61" applyNumberFormat="1" applyFont="1" applyFill="1" applyBorder="1" applyAlignment="1">
      <alignment vertical="center" wrapText="1"/>
    </xf>
    <xf numFmtId="4" fontId="39" fillId="6" borderId="0" xfId="60" applyNumberFormat="1" applyFont="1" applyFill="1" applyBorder="1" applyAlignment="1">
      <alignment horizontal="center" vertical="center" wrapText="1"/>
    </xf>
    <xf numFmtId="0" fontId="64" fillId="6" borderId="8" xfId="60" applyFont="1" applyFill="1" applyBorder="1" applyAlignment="1">
      <alignment horizontal="left" vertical="center"/>
    </xf>
    <xf numFmtId="0" fontId="40" fillId="6" borderId="0" xfId="60" applyFont="1" applyFill="1" applyBorder="1" applyAlignment="1">
      <alignment horizontal="center" vertical="center" wrapText="1"/>
    </xf>
    <xf numFmtId="166" fontId="67" fillId="6" borderId="0" xfId="60" applyNumberFormat="1" applyFont="1" applyFill="1" applyBorder="1" applyAlignment="1">
      <alignment vertical="center" wrapText="1"/>
    </xf>
    <xf numFmtId="10" fontId="69" fillId="6" borderId="0" xfId="61" applyNumberFormat="1" applyFont="1" applyFill="1" applyBorder="1" applyAlignment="1">
      <alignment horizontal="center" vertical="center" wrapText="1"/>
    </xf>
    <xf numFmtId="10" fontId="69" fillId="6" borderId="0" xfId="61" applyNumberFormat="1" applyFont="1" applyFill="1" applyBorder="1" applyAlignment="1">
      <alignment horizontal="right" vertical="center" wrapText="1"/>
    </xf>
    <xf numFmtId="0" fontId="65" fillId="6" borderId="0" xfId="60" applyFont="1" applyFill="1" applyBorder="1" applyAlignment="1">
      <alignment horizontal="left" vertical="center" wrapText="1"/>
    </xf>
    <xf numFmtId="166" fontId="68" fillId="10" borderId="0" xfId="60" applyNumberFormat="1" applyFont="1" applyFill="1" applyBorder="1" applyAlignment="1">
      <alignment horizontal="right" vertical="center" wrapText="1"/>
    </xf>
    <xf numFmtId="166" fontId="64" fillId="10" borderId="0" xfId="60" applyNumberFormat="1" applyFont="1" applyFill="1" applyBorder="1" applyAlignment="1">
      <alignment horizontal="right" vertical="center" wrapText="1"/>
    </xf>
    <xf numFmtId="0" fontId="35" fillId="6" borderId="0" xfId="3" applyFont="1" applyFill="1" applyBorder="1" applyAlignment="1">
      <alignment horizontal="left" vertical="center"/>
    </xf>
    <xf numFmtId="0" fontId="66" fillId="6" borderId="0" xfId="60" applyFont="1" applyFill="1" applyBorder="1" applyAlignment="1">
      <alignment horizontal="right" vertical="center" wrapText="1"/>
    </xf>
    <xf numFmtId="43" fontId="38" fillId="6" borderId="0" xfId="61" applyNumberFormat="1" applyFont="1" applyFill="1" applyBorder="1" applyAlignment="1">
      <alignment vertical="center" wrapText="1"/>
    </xf>
    <xf numFmtId="4" fontId="38" fillId="6" borderId="0" xfId="60" applyNumberFormat="1" applyFont="1" applyFill="1" applyBorder="1" applyAlignment="1">
      <alignment horizontal="center" vertical="center" wrapText="1"/>
    </xf>
    <xf numFmtId="0" fontId="67" fillId="0" borderId="0" xfId="60" applyFont="1" applyFill="1" applyBorder="1" applyAlignment="1">
      <alignment horizontal="center" vertical="center"/>
    </xf>
    <xf numFmtId="167" fontId="67" fillId="0" borderId="0" xfId="60" applyNumberFormat="1" applyFont="1" applyFill="1" applyBorder="1" applyAlignment="1">
      <alignment horizontal="center" vertical="center"/>
    </xf>
    <xf numFmtId="0" fontId="67" fillId="0" borderId="0" xfId="60" applyFont="1" applyFill="1" applyBorder="1" applyAlignment="1">
      <alignment horizontal="right" vertical="center"/>
    </xf>
    <xf numFmtId="10" fontId="67" fillId="0" borderId="0" xfId="61" applyNumberFormat="1" applyFont="1" applyFill="1" applyBorder="1" applyAlignment="1">
      <alignment horizontal="left" vertical="center" wrapText="1"/>
    </xf>
    <xf numFmtId="0" fontId="40" fillId="0" borderId="0" xfId="60" applyFont="1" applyFill="1" applyBorder="1" applyAlignment="1">
      <alignment horizontal="center" vertical="center" wrapText="1"/>
    </xf>
    <xf numFmtId="166" fontId="67" fillId="0" borderId="0" xfId="60" applyNumberFormat="1" applyFont="1" applyFill="1" applyBorder="1" applyAlignment="1">
      <alignment horizontal="right" vertical="center" wrapText="1"/>
    </xf>
    <xf numFmtId="166" fontId="67" fillId="0" borderId="0" xfId="60" applyNumberFormat="1" applyFont="1" applyFill="1" applyBorder="1" applyAlignment="1">
      <alignment vertical="center" wrapText="1"/>
    </xf>
    <xf numFmtId="166" fontId="67" fillId="0" borderId="0" xfId="60" applyNumberFormat="1" applyFont="1" applyFill="1" applyBorder="1" applyAlignment="1">
      <alignment horizontal="left" vertical="center" wrapText="1"/>
    </xf>
    <xf numFmtId="10" fontId="69" fillId="0" borderId="0" xfId="61" applyNumberFormat="1" applyFont="1" applyFill="1" applyBorder="1" applyAlignment="1">
      <alignment horizontal="center" vertical="center" wrapText="1"/>
    </xf>
    <xf numFmtId="10" fontId="69" fillId="0" borderId="0" xfId="61" applyNumberFormat="1" applyFont="1" applyFill="1" applyBorder="1" applyAlignment="1">
      <alignment horizontal="right" vertical="center" wrapText="1"/>
    </xf>
    <xf numFmtId="0" fontId="1" fillId="0" borderId="0" xfId="60" applyFill="1" applyBorder="1" applyAlignment="1">
      <alignment vertical="center"/>
    </xf>
    <xf numFmtId="0" fontId="14" fillId="0" borderId="0" xfId="60" applyFont="1" applyFill="1" applyBorder="1" applyAlignment="1">
      <alignment vertical="center"/>
    </xf>
    <xf numFmtId="0" fontId="1" fillId="0" borderId="0" xfId="60" applyFill="1" applyBorder="1" applyAlignment="1">
      <alignment horizontal="right" vertical="center"/>
    </xf>
    <xf numFmtId="0" fontId="1" fillId="0" borderId="0" xfId="60" applyFill="1" applyBorder="1" applyAlignment="1">
      <alignment horizontal="left" vertical="center"/>
    </xf>
    <xf numFmtId="0" fontId="34" fillId="0" borderId="0" xfId="60" applyFont="1" applyFill="1" applyBorder="1" applyAlignment="1">
      <alignment horizontal="center" vertical="center" wrapText="1"/>
    </xf>
    <xf numFmtId="10" fontId="34" fillId="0" borderId="0" xfId="61" applyNumberFormat="1" applyFont="1" applyFill="1" applyBorder="1" applyAlignment="1">
      <alignment horizontal="center" vertical="center" wrapText="1"/>
    </xf>
    <xf numFmtId="0" fontId="1" fillId="6" borderId="0" xfId="60" applyFill="1" applyAlignment="1">
      <alignment vertical="center" wrapText="1"/>
    </xf>
    <xf numFmtId="0" fontId="13" fillId="9" borderId="4" xfId="60" applyFont="1" applyFill="1" applyBorder="1" applyAlignment="1">
      <alignment horizontal="center" vertical="center" wrapText="1"/>
    </xf>
    <xf numFmtId="0" fontId="31" fillId="6" borderId="29" xfId="60" applyFont="1" applyFill="1" applyBorder="1" applyAlignment="1">
      <alignment horizontal="center" vertical="center" wrapText="1"/>
    </xf>
    <xf numFmtId="167" fontId="32" fillId="6" borderId="29" xfId="60" applyNumberFormat="1" applyFont="1" applyFill="1" applyBorder="1" applyAlignment="1">
      <alignment horizontal="center" vertical="center"/>
    </xf>
    <xf numFmtId="0" fontId="32" fillId="6" borderId="29" xfId="60" applyFont="1" applyFill="1" applyBorder="1" applyAlignment="1">
      <alignment horizontal="right" vertical="center"/>
    </xf>
    <xf numFmtId="10" fontId="31" fillId="6" borderId="8" xfId="60" applyNumberFormat="1" applyFont="1" applyFill="1" applyBorder="1" applyAlignment="1">
      <alignment horizontal="left" vertical="center" wrapText="1"/>
    </xf>
    <xf numFmtId="166" fontId="71" fillId="6" borderId="0" xfId="60" applyNumberFormat="1" applyFont="1" applyFill="1" applyBorder="1" applyAlignment="1">
      <alignment horizontal="right" vertical="center" wrapText="1"/>
    </xf>
    <xf numFmtId="43" fontId="70" fillId="6" borderId="0" xfId="61" applyNumberFormat="1" applyFont="1" applyFill="1" applyBorder="1" applyAlignment="1">
      <alignment vertical="center" wrapText="1"/>
    </xf>
    <xf numFmtId="4" fontId="70" fillId="6" borderId="0" xfId="60" applyNumberFormat="1" applyFont="1" applyFill="1" applyBorder="1" applyAlignment="1">
      <alignment horizontal="center" vertical="center" wrapText="1"/>
    </xf>
    <xf numFmtId="0" fontId="32" fillId="6" borderId="0" xfId="60" applyFont="1" applyFill="1" applyBorder="1" applyAlignment="1">
      <alignment horizontal="right" vertical="center" wrapText="1"/>
    </xf>
    <xf numFmtId="43" fontId="32" fillId="6" borderId="0" xfId="61" applyNumberFormat="1" applyFont="1" applyFill="1" applyBorder="1" applyAlignment="1">
      <alignment vertical="center" wrapText="1"/>
    </xf>
    <xf numFmtId="4" fontId="32" fillId="6" borderId="0" xfId="60" applyNumberFormat="1" applyFont="1" applyFill="1" applyBorder="1" applyAlignment="1">
      <alignment horizontal="center" vertical="center" wrapText="1"/>
    </xf>
    <xf numFmtId="0" fontId="31" fillId="6" borderId="8" xfId="60" applyFont="1" applyFill="1" applyBorder="1" applyAlignment="1">
      <alignment horizontal="center" vertical="center" wrapText="1"/>
    </xf>
    <xf numFmtId="0" fontId="31" fillId="6" borderId="8" xfId="60" applyFont="1" applyFill="1" applyBorder="1" applyAlignment="1">
      <alignment horizontal="left" vertical="center" wrapText="1"/>
    </xf>
    <xf numFmtId="166" fontId="31" fillId="6" borderId="8" xfId="60" applyNumberFormat="1" applyFont="1" applyFill="1" applyBorder="1" applyAlignment="1">
      <alignment horizontal="right" vertical="center" wrapText="1"/>
    </xf>
    <xf numFmtId="0" fontId="70" fillId="6" borderId="0" xfId="60" applyFont="1" applyFill="1" applyBorder="1" applyAlignment="1">
      <alignment vertical="center" wrapText="1"/>
    </xf>
    <xf numFmtId="0" fontId="32" fillId="6" borderId="0" xfId="60" applyFont="1" applyFill="1" applyBorder="1" applyAlignment="1">
      <alignment vertical="center"/>
    </xf>
    <xf numFmtId="0" fontId="70" fillId="6" borderId="29" xfId="60" applyFont="1" applyFill="1" applyBorder="1" applyAlignment="1">
      <alignment horizontal="center" vertical="center"/>
    </xf>
    <xf numFmtId="167" fontId="70" fillId="6" borderId="29" xfId="60" applyNumberFormat="1" applyFont="1" applyFill="1" applyBorder="1" applyAlignment="1">
      <alignment horizontal="center" vertical="center"/>
    </xf>
    <xf numFmtId="0" fontId="70" fillId="6" borderId="29" xfId="60" applyFont="1" applyFill="1" applyBorder="1" applyAlignment="1">
      <alignment horizontal="right" vertical="center"/>
    </xf>
    <xf numFmtId="10" fontId="70" fillId="6" borderId="29" xfId="61" applyNumberFormat="1" applyFont="1" applyFill="1" applyBorder="1" applyAlignment="1">
      <alignment horizontal="left" vertical="center" wrapText="1"/>
    </xf>
    <xf numFmtId="166" fontId="39" fillId="6" borderId="0" xfId="60" applyNumberFormat="1" applyFont="1" applyFill="1" applyBorder="1" applyAlignment="1">
      <alignment horizontal="right" vertical="center" wrapText="1"/>
    </xf>
    <xf numFmtId="166" fontId="39" fillId="6" borderId="0" xfId="60" applyNumberFormat="1" applyFont="1" applyFill="1" applyBorder="1" applyAlignment="1">
      <alignment vertical="center" wrapText="1"/>
    </xf>
    <xf numFmtId="166" fontId="39" fillId="6" borderId="0" xfId="60" applyNumberFormat="1" applyFont="1" applyFill="1" applyBorder="1" applyAlignment="1">
      <alignment horizontal="left" vertical="center" wrapText="1"/>
    </xf>
    <xf numFmtId="0" fontId="1" fillId="6" borderId="0" xfId="60" applyFont="1" applyFill="1" applyAlignment="1">
      <alignment vertical="center"/>
    </xf>
    <xf numFmtId="0" fontId="1" fillId="6" borderId="0" xfId="60" applyFont="1" applyFill="1" applyAlignment="1">
      <alignment horizontal="right" vertical="center"/>
    </xf>
    <xf numFmtId="0" fontId="1" fillId="6" borderId="0" xfId="60" applyFont="1" applyFill="1" applyAlignment="1">
      <alignment horizontal="left" vertical="center"/>
    </xf>
    <xf numFmtId="0" fontId="33" fillId="9" borderId="4" xfId="60" applyFont="1" applyFill="1" applyBorder="1" applyAlignment="1">
      <alignment horizontal="center" vertical="center" wrapText="1"/>
    </xf>
    <xf numFmtId="10" fontId="33" fillId="9" borderId="4" xfId="61" applyNumberFormat="1" applyFont="1" applyFill="1" applyBorder="1" applyAlignment="1">
      <alignment horizontal="center" vertical="center" wrapText="1"/>
    </xf>
    <xf numFmtId="0" fontId="72" fillId="6" borderId="0" xfId="60" applyFont="1" applyFill="1" applyAlignment="1">
      <alignment vertical="center"/>
    </xf>
    <xf numFmtId="0" fontId="73" fillId="6" borderId="0" xfId="60" applyFont="1" applyFill="1" applyAlignment="1">
      <alignment vertical="center"/>
    </xf>
    <xf numFmtId="0" fontId="72" fillId="6" borderId="0" xfId="60" applyFont="1" applyFill="1" applyAlignment="1">
      <alignment horizontal="right" vertical="center"/>
    </xf>
    <xf numFmtId="0" fontId="72" fillId="6" borderId="0" xfId="60" applyFont="1" applyFill="1" applyAlignment="1">
      <alignment horizontal="left" vertical="center"/>
    </xf>
    <xf numFmtId="0" fontId="72" fillId="6" borderId="0" xfId="60" applyFont="1" applyFill="1" applyAlignment="1">
      <alignment horizontal="left" vertical="center" wrapText="1"/>
    </xf>
    <xf numFmtId="0" fontId="70" fillId="6" borderId="29" xfId="60" applyFont="1" applyFill="1" applyBorder="1" applyAlignment="1">
      <alignment horizontal="left" vertical="center" wrapText="1"/>
    </xf>
    <xf numFmtId="0" fontId="33" fillId="9" borderId="31" xfId="60" applyFont="1" applyFill="1" applyBorder="1" applyAlignment="1">
      <alignment horizontal="left" vertical="center" wrapText="1"/>
    </xf>
    <xf numFmtId="0" fontId="33" fillId="9" borderId="8" xfId="60" applyFont="1" applyFill="1" applyBorder="1" applyAlignment="1">
      <alignment horizontal="left" vertical="center" wrapText="1"/>
    </xf>
    <xf numFmtId="0" fontId="33" fillId="9" borderId="32" xfId="60" applyFont="1" applyFill="1" applyBorder="1" applyAlignment="1">
      <alignment horizontal="left" vertical="center" wrapText="1"/>
    </xf>
    <xf numFmtId="0" fontId="13" fillId="9" borderId="31" xfId="60" applyFont="1" applyFill="1" applyBorder="1" applyAlignment="1">
      <alignment horizontal="left" vertical="center" wrapText="1"/>
    </xf>
    <xf numFmtId="0" fontId="13" fillId="9" borderId="8" xfId="60" applyFont="1" applyFill="1" applyBorder="1" applyAlignment="1">
      <alignment horizontal="left" vertical="center" wrapText="1"/>
    </xf>
    <xf numFmtId="0" fontId="13" fillId="9" borderId="32" xfId="60" applyFont="1" applyFill="1" applyBorder="1" applyAlignment="1">
      <alignment horizontal="left" vertical="center" wrapText="1"/>
    </xf>
    <xf numFmtId="0" fontId="31" fillId="6" borderId="29" xfId="60" applyFont="1" applyFill="1" applyBorder="1" applyAlignment="1">
      <alignment horizontal="left" vertical="center" wrapText="1"/>
    </xf>
    <xf numFmtId="0" fontId="70" fillId="6" borderId="0" xfId="60" applyFont="1" applyFill="1" applyBorder="1" applyAlignment="1">
      <alignment horizontal="right" vertical="center" wrapText="1"/>
    </xf>
    <xf numFmtId="0" fontId="35" fillId="6" borderId="0" xfId="4" applyFont="1" applyFill="1" applyBorder="1" applyAlignment="1">
      <alignment horizontal="center" vertical="center"/>
    </xf>
    <xf numFmtId="0" fontId="35" fillId="6" borderId="0" xfId="4" applyFont="1" applyFill="1" applyBorder="1" applyAlignment="1">
      <alignment horizontal="left" vertical="center"/>
    </xf>
    <xf numFmtId="0" fontId="21" fillId="6" borderId="0" xfId="3" applyFont="1" applyFill="1" applyBorder="1" applyAlignment="1">
      <alignment horizontal="center" vertical="center"/>
    </xf>
    <xf numFmtId="0" fontId="41" fillId="6" borderId="0" xfId="5" applyNumberFormat="1" applyFont="1" applyFill="1" applyBorder="1" applyAlignment="1">
      <alignment horizontal="left" vertical="center" wrapText="1"/>
    </xf>
    <xf numFmtId="0" fontId="35" fillId="6" borderId="0" xfId="3" applyFont="1" applyFill="1" applyBorder="1" applyAlignment="1">
      <alignment horizontal="center" vertical="center"/>
    </xf>
    <xf numFmtId="0" fontId="26" fillId="7" borderId="0" xfId="60" applyFont="1" applyFill="1" applyBorder="1" applyAlignment="1">
      <alignment horizontal="center" vertical="center"/>
    </xf>
    <xf numFmtId="0" fontId="1" fillId="0" borderId="0" xfId="60" applyFill="1" applyBorder="1" applyAlignment="1">
      <alignment horizontal="left" vertical="center" wrapText="1"/>
    </xf>
    <xf numFmtId="0" fontId="34" fillId="0" borderId="0" xfId="60" applyFont="1" applyFill="1" applyBorder="1" applyAlignment="1">
      <alignment horizontal="left" vertical="center" wrapText="1"/>
    </xf>
    <xf numFmtId="0" fontId="67" fillId="6" borderId="29" xfId="60" applyFont="1" applyFill="1" applyBorder="1" applyAlignment="1">
      <alignment horizontal="left" vertical="center" wrapText="1"/>
    </xf>
    <xf numFmtId="166" fontId="68" fillId="6" borderId="29" xfId="60" applyNumberFormat="1" applyFont="1" applyFill="1" applyBorder="1" applyAlignment="1">
      <alignment horizontal="center" vertical="center" wrapText="1"/>
    </xf>
    <xf numFmtId="0" fontId="64" fillId="6" borderId="30" xfId="60" applyFont="1" applyFill="1" applyBorder="1" applyAlignment="1">
      <alignment horizontal="left" vertical="center" wrapText="1"/>
    </xf>
    <xf numFmtId="0" fontId="67" fillId="0" borderId="0" xfId="60" applyFont="1" applyFill="1" applyBorder="1" applyAlignment="1">
      <alignment horizontal="left" vertical="center" wrapText="1"/>
    </xf>
    <xf numFmtId="0" fontId="34" fillId="9" borderId="6" xfId="60" applyFont="1" applyFill="1" applyBorder="1" applyAlignment="1">
      <alignment horizontal="center" vertical="center" wrapText="1"/>
    </xf>
    <xf numFmtId="0" fontId="34" fillId="9" borderId="0" xfId="60" applyFont="1" applyFill="1" applyBorder="1" applyAlignment="1">
      <alignment horizontal="center" vertical="center" wrapText="1"/>
    </xf>
    <xf numFmtId="0" fontId="34" fillId="9" borderId="7" xfId="60" applyFont="1" applyFill="1" applyBorder="1" applyAlignment="1">
      <alignment horizontal="center" vertical="center" wrapText="1"/>
    </xf>
    <xf numFmtId="166" fontId="34" fillId="9" borderId="6" xfId="60" applyNumberFormat="1" applyFont="1" applyFill="1" applyBorder="1" applyAlignment="1">
      <alignment horizontal="center" vertical="center" wrapText="1"/>
    </xf>
    <xf numFmtId="166" fontId="34" fillId="9" borderId="7" xfId="60" applyNumberFormat="1" applyFont="1" applyFill="1" applyBorder="1" applyAlignment="1">
      <alignment horizontal="center" vertical="center" wrapText="1"/>
    </xf>
    <xf numFmtId="0" fontId="64" fillId="6" borderId="29" xfId="60" applyFont="1" applyFill="1" applyBorder="1" applyAlignment="1">
      <alignment horizontal="left" vertical="center" wrapText="1"/>
    </xf>
    <xf numFmtId="0" fontId="34" fillId="9" borderId="31" xfId="60" applyFont="1" applyFill="1" applyBorder="1" applyAlignment="1">
      <alignment horizontal="left" vertical="center" wrapText="1"/>
    </xf>
    <xf numFmtId="0" fontId="34" fillId="9" borderId="8" xfId="60" applyFont="1" applyFill="1" applyBorder="1" applyAlignment="1">
      <alignment horizontal="left" vertical="center" wrapText="1"/>
    </xf>
    <xf numFmtId="0" fontId="34" fillId="9" borderId="32" xfId="60" applyFont="1" applyFill="1" applyBorder="1" applyAlignment="1">
      <alignment horizontal="left" vertical="center" wrapText="1"/>
    </xf>
    <xf numFmtId="10" fontId="34" fillId="9" borderId="20" xfId="61" applyNumberFormat="1" applyFont="1" applyFill="1" applyBorder="1" applyAlignment="1">
      <alignment horizontal="center" vertical="center" wrapText="1"/>
    </xf>
    <xf numFmtId="10" fontId="34" fillId="9" borderId="21" xfId="61" applyNumberFormat="1" applyFont="1" applyFill="1" applyBorder="1" applyAlignment="1">
      <alignment horizontal="center" vertical="center" wrapText="1"/>
    </xf>
    <xf numFmtId="0" fontId="38" fillId="6" borderId="0" xfId="60" applyFont="1" applyFill="1" applyBorder="1" applyAlignment="1">
      <alignment horizontal="center" vertical="center"/>
    </xf>
    <xf numFmtId="166" fontId="68" fillId="6" borderId="0" xfId="60" applyNumberFormat="1" applyFont="1" applyFill="1" applyBorder="1" applyAlignment="1">
      <alignment horizontal="right" vertical="center"/>
    </xf>
    <xf numFmtId="0" fontId="44" fillId="6" borderId="0" xfId="5" applyNumberFormat="1" applyFont="1" applyFill="1" applyBorder="1" applyAlignment="1">
      <alignment horizontal="left" vertical="center" wrapText="1"/>
    </xf>
    <xf numFmtId="0" fontId="65" fillId="10" borderId="0" xfId="60" applyFont="1" applyFill="1" applyBorder="1" applyAlignment="1">
      <alignment horizontal="left" vertical="center" wrapText="1"/>
    </xf>
    <xf numFmtId="0" fontId="33" fillId="9" borderId="0" xfId="0" applyFont="1" applyFill="1" applyBorder="1" applyAlignment="1">
      <alignment horizontal="right" vertical="center" wrapText="1"/>
    </xf>
    <xf numFmtId="172" fontId="33" fillId="9" borderId="0" xfId="0" applyNumberFormat="1" applyFont="1" applyFill="1" applyBorder="1" applyAlignment="1">
      <alignment horizontal="right" vertical="center" wrapText="1"/>
    </xf>
    <xf numFmtId="44" fontId="33" fillId="9" borderId="0" xfId="0" applyNumberFormat="1" applyFont="1" applyFill="1" applyBorder="1" applyAlignment="1">
      <alignment horizontal="right" vertical="center" wrapText="1"/>
    </xf>
    <xf numFmtId="172" fontId="33" fillId="9" borderId="0" xfId="1" applyNumberFormat="1" applyFont="1" applyFill="1" applyBorder="1" applyAlignment="1">
      <alignment horizontal="right" vertical="center" wrapText="1"/>
    </xf>
    <xf numFmtId="164" fontId="33" fillId="9" borderId="0" xfId="1" applyFont="1" applyFill="1" applyBorder="1" applyAlignment="1">
      <alignment horizontal="right" vertical="center" wrapText="1"/>
    </xf>
    <xf numFmtId="10" fontId="13" fillId="9" borderId="20" xfId="2" applyNumberFormat="1" applyFont="1" applyFill="1" applyBorder="1" applyAlignment="1">
      <alignment horizontal="center" vertical="center" wrapText="1"/>
    </xf>
    <xf numFmtId="10" fontId="13" fillId="9" borderId="21" xfId="2" applyNumberFormat="1" applyFont="1" applyFill="1" applyBorder="1" applyAlignment="1">
      <alignment horizontal="center" vertical="center" wrapText="1"/>
    </xf>
    <xf numFmtId="172" fontId="40" fillId="10" borderId="0" xfId="0" applyNumberFormat="1" applyFont="1" applyFill="1" applyBorder="1" applyAlignment="1">
      <alignment horizontal="center" vertical="center" wrapText="1"/>
    </xf>
    <xf numFmtId="172" fontId="40" fillId="10" borderId="0" xfId="1" applyNumberFormat="1" applyFont="1" applyFill="1" applyBorder="1" applyAlignment="1">
      <alignment horizontal="right" vertical="center" wrapText="1"/>
    </xf>
    <xf numFmtId="164" fontId="40" fillId="10" borderId="0" xfId="1" applyFont="1" applyFill="1" applyBorder="1" applyAlignment="1">
      <alignment horizontal="right" vertical="center" wrapText="1"/>
    </xf>
    <xf numFmtId="0" fontId="26" fillId="7" borderId="0" xfId="13" applyFont="1" applyFill="1" applyBorder="1" applyAlignment="1">
      <alignment horizontal="center" vertical="center"/>
    </xf>
    <xf numFmtId="0" fontId="45" fillId="10" borderId="22" xfId="13" applyFont="1" applyFill="1" applyBorder="1" applyAlignment="1">
      <alignment horizontal="center" vertical="center" wrapText="1"/>
    </xf>
    <xf numFmtId="10" fontId="46" fillId="9" borderId="6" xfId="14" applyNumberFormat="1" applyFont="1" applyFill="1" applyBorder="1" applyAlignment="1">
      <alignment horizontal="center" vertical="center" wrapText="1"/>
    </xf>
    <xf numFmtId="10" fontId="46" fillId="9" borderId="0" xfId="14" applyNumberFormat="1" applyFont="1" applyFill="1" applyBorder="1" applyAlignment="1">
      <alignment horizontal="center" vertical="center" wrapText="1"/>
    </xf>
    <xf numFmtId="172" fontId="40" fillId="10" borderId="0" xfId="0" applyNumberFormat="1" applyFont="1" applyFill="1" applyAlignment="1">
      <alignment horizontal="right" vertical="center"/>
    </xf>
    <xf numFmtId="0" fontId="40" fillId="10" borderId="0" xfId="0" applyFont="1" applyFill="1" applyAlignment="1">
      <alignment horizontal="right" vertical="center"/>
    </xf>
    <xf numFmtId="0" fontId="40" fillId="10" borderId="0" xfId="0" applyFont="1" applyFill="1" applyBorder="1" applyAlignment="1">
      <alignment horizontal="right" vertical="center" wrapText="1"/>
    </xf>
    <xf numFmtId="172" fontId="40" fillId="10" borderId="0" xfId="0" applyNumberFormat="1" applyFont="1" applyFill="1" applyBorder="1" applyAlignment="1">
      <alignment horizontal="right" vertical="center" wrapText="1"/>
    </xf>
    <xf numFmtId="4" fontId="39" fillId="6" borderId="8" xfId="13" applyNumberFormat="1" applyFont="1" applyFill="1" applyBorder="1" applyAlignment="1">
      <alignment horizontal="center" vertical="center" wrapText="1"/>
    </xf>
    <xf numFmtId="0" fontId="16" fillId="6" borderId="0" xfId="4" applyFont="1" applyFill="1" applyBorder="1" applyAlignment="1">
      <alignment horizontal="left" vertical="center"/>
    </xf>
    <xf numFmtId="0" fontId="47" fillId="6" borderId="0" xfId="3" applyFont="1" applyFill="1" applyBorder="1" applyAlignment="1">
      <alignment horizontal="center" vertical="center"/>
    </xf>
    <xf numFmtId="0" fontId="60" fillId="6" borderId="0" xfId="5" applyNumberFormat="1" applyFont="1" applyFill="1" applyBorder="1" applyAlignment="1">
      <alignment horizontal="left" vertical="center" wrapText="1"/>
    </xf>
    <xf numFmtId="0" fontId="43" fillId="6" borderId="0" xfId="3" applyFont="1" applyFill="1" applyBorder="1" applyAlignment="1">
      <alignment horizontal="center" vertical="center"/>
    </xf>
    <xf numFmtId="0" fontId="9" fillId="5" borderId="0" xfId="0" applyFont="1" applyFill="1" applyAlignment="1">
      <alignment horizontal="right" vertical="top" wrapText="1"/>
    </xf>
    <xf numFmtId="0" fontId="9" fillId="5" borderId="28" xfId="0" applyFont="1" applyFill="1" applyBorder="1" applyAlignment="1">
      <alignment horizontal="left" vertical="top" wrapText="1"/>
    </xf>
    <xf numFmtId="0" fontId="9" fillId="5" borderId="9" xfId="0" applyFont="1" applyFill="1" applyBorder="1" applyAlignment="1">
      <alignment horizontal="left" vertical="top" wrapText="1"/>
    </xf>
    <xf numFmtId="4" fontId="9" fillId="5" borderId="11" xfId="0" applyNumberFormat="1" applyFont="1" applyFill="1" applyBorder="1" applyAlignment="1">
      <alignment horizontal="right" vertical="top" wrapText="1"/>
    </xf>
    <xf numFmtId="4" fontId="9" fillId="5" borderId="25" xfId="0" applyNumberFormat="1" applyFont="1" applyFill="1" applyBorder="1" applyAlignment="1">
      <alignment horizontal="right" vertical="top" wrapText="1"/>
    </xf>
    <xf numFmtId="0" fontId="9" fillId="5" borderId="24" xfId="0" applyFont="1" applyFill="1" applyBorder="1" applyAlignment="1">
      <alignment horizontal="left" vertical="top" wrapText="1"/>
    </xf>
    <xf numFmtId="0" fontId="9" fillId="5" borderId="11" xfId="0" applyFont="1" applyFill="1" applyBorder="1" applyAlignment="1">
      <alignment horizontal="left" vertical="top" wrapText="1"/>
    </xf>
    <xf numFmtId="0" fontId="10" fillId="4" borderId="2" xfId="0" applyFont="1" applyFill="1" applyBorder="1" applyAlignment="1">
      <alignment horizontal="left" vertical="top" wrapText="1"/>
    </xf>
    <xf numFmtId="0" fontId="11" fillId="5" borderId="0" xfId="0" applyFont="1" applyFill="1" applyAlignment="1">
      <alignment horizontal="right" vertical="top" wrapText="1"/>
    </xf>
    <xf numFmtId="0" fontId="9" fillId="5" borderId="26" xfId="0" applyFont="1" applyFill="1" applyBorder="1" applyAlignment="1">
      <alignment horizontal="left" vertical="top" wrapText="1"/>
    </xf>
    <xf numFmtId="0" fontId="9" fillId="5" borderId="0" xfId="0" applyFont="1" applyFill="1" applyBorder="1" applyAlignment="1">
      <alignment horizontal="left" vertical="top" wrapText="1"/>
    </xf>
    <xf numFmtId="4" fontId="9" fillId="5" borderId="0" xfId="0" applyNumberFormat="1" applyFont="1" applyFill="1" applyBorder="1" applyAlignment="1">
      <alignment horizontal="right" vertical="top" wrapText="1"/>
    </xf>
    <xf numFmtId="4" fontId="9" fillId="5" borderId="27" xfId="0" applyNumberFormat="1" applyFont="1" applyFill="1" applyBorder="1" applyAlignment="1">
      <alignment horizontal="right" vertical="top" wrapText="1"/>
    </xf>
    <xf numFmtId="0" fontId="7" fillId="5" borderId="0" xfId="0" applyFont="1" applyFill="1" applyAlignment="1">
      <alignment horizontal="left" vertical="top" wrapText="1"/>
    </xf>
    <xf numFmtId="0" fontId="26" fillId="7" borderId="19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left" vertical="top" wrapText="1"/>
    </xf>
    <xf numFmtId="0" fontId="7" fillId="5" borderId="23" xfId="0" applyFont="1" applyFill="1" applyBorder="1" applyAlignment="1">
      <alignment horizontal="left" vertical="top" wrapText="1"/>
    </xf>
    <xf numFmtId="0" fontId="9" fillId="5" borderId="0" xfId="0" applyFont="1" applyFill="1" applyAlignment="1">
      <alignment horizontal="left" vertical="top" wrapText="1"/>
    </xf>
    <xf numFmtId="0" fontId="26" fillId="6" borderId="0" xfId="0" applyFont="1" applyFill="1" applyBorder="1" applyAlignment="1">
      <alignment horizontal="center" vertical="center"/>
    </xf>
    <xf numFmtId="0" fontId="27" fillId="7" borderId="0" xfId="0" applyFont="1" applyFill="1" applyBorder="1" applyAlignment="1">
      <alignment horizontal="center" vertical="center"/>
    </xf>
    <xf numFmtId="0" fontId="21" fillId="6" borderId="0" xfId="5" applyNumberFormat="1" applyFont="1" applyFill="1" applyBorder="1" applyAlignment="1">
      <alignment horizontal="center" vertical="center" wrapText="1"/>
    </xf>
    <xf numFmtId="0" fontId="59" fillId="12" borderId="0" xfId="0" applyFont="1" applyFill="1" applyBorder="1" applyAlignment="1">
      <alignment horizontal="left" vertical="center" wrapText="1"/>
    </xf>
    <xf numFmtId="0" fontId="55" fillId="9" borderId="6" xfId="0" applyFont="1" applyFill="1" applyBorder="1" applyAlignment="1">
      <alignment horizontal="left" vertical="center" wrapText="1"/>
    </xf>
    <xf numFmtId="0" fontId="55" fillId="9" borderId="7" xfId="0" applyFont="1" applyFill="1" applyBorder="1" applyAlignment="1">
      <alignment horizontal="left" vertical="center" wrapText="1"/>
    </xf>
    <xf numFmtId="0" fontId="57" fillId="9" borderId="6" xfId="0" applyFont="1" applyFill="1" applyBorder="1" applyAlignment="1">
      <alignment horizontal="left" vertical="center" wrapText="1"/>
    </xf>
    <xf numFmtId="0" fontId="57" fillId="9" borderId="7" xfId="0" applyFont="1" applyFill="1" applyBorder="1" applyAlignment="1">
      <alignment horizontal="left" vertical="center" wrapText="1"/>
    </xf>
    <xf numFmtId="0" fontId="53" fillId="8" borderId="0" xfId="6" applyFont="1" applyFill="1" applyBorder="1" applyAlignment="1">
      <alignment horizontal="center" vertical="center"/>
    </xf>
    <xf numFmtId="0" fontId="53" fillId="8" borderId="9" xfId="6" applyFont="1" applyFill="1" applyBorder="1" applyAlignment="1">
      <alignment horizontal="center" vertical="center"/>
    </xf>
    <xf numFmtId="0" fontId="53" fillId="8" borderId="0" xfId="6" applyFont="1" applyFill="1" applyBorder="1" applyAlignment="1">
      <alignment horizontal="left" vertical="center"/>
    </xf>
    <xf numFmtId="0" fontId="53" fillId="8" borderId="9" xfId="6" applyFont="1" applyFill="1" applyBorder="1" applyAlignment="1">
      <alignment horizontal="left" vertical="center"/>
    </xf>
  </cellXfs>
  <cellStyles count="62">
    <cellStyle name="12" xfId="20"/>
    <cellStyle name="Cancel" xfId="21"/>
    <cellStyle name="Currency 2" xfId="54"/>
    <cellStyle name="Euro" xfId="22"/>
    <cellStyle name="Hiperlink 2" xfId="23"/>
    <cellStyle name="Moeda" xfId="1" builtinId="4"/>
    <cellStyle name="Moeda 2" xfId="24"/>
    <cellStyle name="Moeda 3" xfId="19"/>
    <cellStyle name="Moeda 3 2" xfId="48"/>
    <cellStyle name="Moeda 4" xfId="25"/>
    <cellStyle name="Moeda 5" xfId="16"/>
    <cellStyle name="Moeda 6" xfId="59"/>
    <cellStyle name="Normal" xfId="0" builtinId="0"/>
    <cellStyle name="Normal 10" xfId="26"/>
    <cellStyle name="Normal 11" xfId="13"/>
    <cellStyle name="Normal 12" xfId="55"/>
    <cellStyle name="Normal 13" xfId="51"/>
    <cellStyle name="Normal 14" xfId="52"/>
    <cellStyle name="Normal 15" xfId="56"/>
    <cellStyle name="Normal 16" xfId="60"/>
    <cellStyle name="Normal 2" xfId="10"/>
    <cellStyle name="Normal 2 2" xfId="11"/>
    <cellStyle name="Normal 2 2 2" xfId="53"/>
    <cellStyle name="Normal 3" xfId="6"/>
    <cellStyle name="Normal 3 2" xfId="27"/>
    <cellStyle name="Normal 3 3" xfId="17"/>
    <cellStyle name="Normal 4" xfId="12"/>
    <cellStyle name="Normal 4 2" xfId="28"/>
    <cellStyle name="Normal 5" xfId="29"/>
    <cellStyle name="Normal 6" xfId="30"/>
    <cellStyle name="Normal 7" xfId="31"/>
    <cellStyle name="Normal 8" xfId="32"/>
    <cellStyle name="Normal 9" xfId="33"/>
    <cellStyle name="Normal_capa" xfId="3"/>
    <cellStyle name="Normal_CPU_06_400_91_00750_00_SEE_parte02 2" xfId="5"/>
    <cellStyle name="Normal_LO2001 01_026 001 00" xfId="4"/>
    <cellStyle name="padroes" xfId="34"/>
    <cellStyle name="planilhas" xfId="35"/>
    <cellStyle name="Porcentagem" xfId="2" builtinId="5"/>
    <cellStyle name="Porcentagem 2" xfId="36"/>
    <cellStyle name="Porcentagem 2 2" xfId="8"/>
    <cellStyle name="Porcentagem 3" xfId="37"/>
    <cellStyle name="Porcentagem 4" xfId="9"/>
    <cellStyle name="Porcentagem 5" xfId="38"/>
    <cellStyle name="Porcentagem 6" xfId="14"/>
    <cellStyle name="Porcentagem 7" xfId="57"/>
    <cellStyle name="Porcentagem 8" xfId="61"/>
    <cellStyle name="Separador de milhares 2" xfId="39"/>
    <cellStyle name="Separador de milhares 2 2" xfId="15"/>
    <cellStyle name="Separador de milhares 2 3" xfId="40"/>
    <cellStyle name="Separador de milhares 2 4" xfId="41"/>
    <cellStyle name="Separador de milhares 2 4 2" xfId="49"/>
    <cellStyle name="Separador de milhares 2 5" xfId="50"/>
    <cellStyle name="Separador de milhares 3" xfId="42"/>
    <cellStyle name="Separador de milhares 4" xfId="7"/>
    <cellStyle name="Separador de milhares 4 2" xfId="18"/>
    <cellStyle name="Separador de milhares 5" xfId="43"/>
    <cellStyle name="Separador de milhares 6" xfId="44"/>
    <cellStyle name="Total 2" xfId="45"/>
    <cellStyle name="Vírgula 2" xfId="46"/>
    <cellStyle name="Vírgula 3" xfId="47"/>
    <cellStyle name="Vírgula 4" xfId="5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1</xdr:row>
      <xdr:rowOff>13608</xdr:rowOff>
    </xdr:from>
    <xdr:to>
      <xdr:col>2</xdr:col>
      <xdr:colOff>2519220</xdr:colOff>
      <xdr:row>3</xdr:row>
      <xdr:rowOff>440232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xmlns="" id="{00000000-0008-0000-0B00-000002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42950" y="299358"/>
          <a:ext cx="2519220" cy="74094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104775</xdr:colOff>
      <xdr:row>0</xdr:row>
      <xdr:rowOff>76200</xdr:rowOff>
    </xdr:from>
    <xdr:to>
      <xdr:col>2</xdr:col>
      <xdr:colOff>1781175</xdr:colOff>
      <xdr:row>2</xdr:row>
      <xdr:rowOff>581025</xdr:rowOff>
    </xdr:to>
    <xdr:pic>
      <xdr:nvPicPr>
        <xdr:cNvPr id="2" name="Imagem 2">
          <a:extLst>
            <a:ext uri="{FF2B5EF4-FFF2-40B4-BE49-F238E27FC236}">
              <a16:creationId xmlns:a16="http://schemas.microsoft.com/office/drawing/2014/main" xmlns="" id="{00000000-0008-0000-0C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76200"/>
          <a:ext cx="2171700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352425</xdr:colOff>
      <xdr:row>1</xdr:row>
      <xdr:rowOff>104775</xdr:rowOff>
    </xdr:from>
    <xdr:to>
      <xdr:col>4</xdr:col>
      <xdr:colOff>333375</xdr:colOff>
      <xdr:row>3</xdr:row>
      <xdr:rowOff>257175</xdr:rowOff>
    </xdr:to>
    <xdr:pic>
      <xdr:nvPicPr>
        <xdr:cNvPr id="2" name="Imagem 2">
          <a:extLst>
            <a:ext uri="{FF2B5EF4-FFF2-40B4-BE49-F238E27FC236}">
              <a16:creationId xmlns:a16="http://schemas.microsoft.com/office/drawing/2014/main" xmlns="" id="{00000000-0008-0000-0E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38225" y="295275"/>
          <a:ext cx="2628900" cy="533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216413</xdr:colOff>
      <xdr:row>1</xdr:row>
      <xdr:rowOff>46505</xdr:rowOff>
    </xdr:from>
    <xdr:to>
      <xdr:col>2</xdr:col>
      <xdr:colOff>1498863</xdr:colOff>
      <xdr:row>4</xdr:row>
      <xdr:rowOff>78730</xdr:rowOff>
    </xdr:to>
    <xdr:pic>
      <xdr:nvPicPr>
        <xdr:cNvPr id="2" name="Imagem 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6413" y="237005"/>
          <a:ext cx="2526303" cy="738196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216413</xdr:colOff>
      <xdr:row>1</xdr:row>
      <xdr:rowOff>46505</xdr:rowOff>
    </xdr:from>
    <xdr:to>
      <xdr:col>2</xdr:col>
      <xdr:colOff>1498863</xdr:colOff>
      <xdr:row>4</xdr:row>
      <xdr:rowOff>78730</xdr:rowOff>
    </xdr:to>
    <xdr:pic>
      <xdr:nvPicPr>
        <xdr:cNvPr id="2" name="Imagem 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6413" y="237005"/>
          <a:ext cx="2520700" cy="746600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0</xdr:row>
      <xdr:rowOff>180975</xdr:rowOff>
    </xdr:from>
    <xdr:to>
      <xdr:col>3</xdr:col>
      <xdr:colOff>1757220</xdr:colOff>
      <xdr:row>5</xdr:row>
      <xdr:rowOff>37498</xdr:rowOff>
    </xdr:to>
    <xdr:pic>
      <xdr:nvPicPr>
        <xdr:cNvPr id="3" name="Imagem 2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38200" y="180975"/>
          <a:ext cx="2519220" cy="761398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0</xdr:row>
      <xdr:rowOff>180975</xdr:rowOff>
    </xdr:from>
    <xdr:to>
      <xdr:col>3</xdr:col>
      <xdr:colOff>1757220</xdr:colOff>
      <xdr:row>5</xdr:row>
      <xdr:rowOff>37498</xdr:rowOff>
    </xdr:to>
    <xdr:pic>
      <xdr:nvPicPr>
        <xdr:cNvPr id="2" name="Imagem 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76400" y="180975"/>
          <a:ext cx="2519220" cy="1047148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295275</xdr:colOff>
      <xdr:row>1</xdr:row>
      <xdr:rowOff>209550</xdr:rowOff>
    </xdr:from>
    <xdr:to>
      <xdr:col>2</xdr:col>
      <xdr:colOff>3486150</xdr:colOff>
      <xdr:row>3</xdr:row>
      <xdr:rowOff>647700</xdr:rowOff>
    </xdr:to>
    <xdr:pic>
      <xdr:nvPicPr>
        <xdr:cNvPr id="6" name="Imagem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04875" y="400050"/>
          <a:ext cx="4762500" cy="1552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295275</xdr:colOff>
      <xdr:row>1</xdr:row>
      <xdr:rowOff>209550</xdr:rowOff>
    </xdr:from>
    <xdr:to>
      <xdr:col>2</xdr:col>
      <xdr:colOff>3486150</xdr:colOff>
      <xdr:row>3</xdr:row>
      <xdr:rowOff>647700</xdr:rowOff>
    </xdr:to>
    <xdr:pic>
      <xdr:nvPicPr>
        <xdr:cNvPr id="2" name="Imagem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1075" y="390525"/>
          <a:ext cx="4562475" cy="1552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48"/>
  <sheetViews>
    <sheetView view="pageBreakPreview" zoomScaleNormal="70" zoomScaleSheetLayoutView="100" workbookViewId="0">
      <pane ySplit="8" topLeftCell="A9" activePane="bottomLeft" state="frozen"/>
      <selection pane="bottomLeft" activeCell="O18" sqref="O18"/>
    </sheetView>
  </sheetViews>
  <sheetFormatPr defaultColWidth="8" defaultRowHeight="15" x14ac:dyDescent="0.2"/>
  <cols>
    <col min="1" max="1" width="3.25" style="153" customWidth="1"/>
    <col min="2" max="2" width="6.5" style="153" customWidth="1"/>
    <col min="3" max="3" width="44.375" style="153" customWidth="1"/>
    <col min="4" max="5" width="8" style="153"/>
    <col min="6" max="6" width="20.375" style="153" customWidth="1"/>
    <col min="7" max="7" width="11.125" style="154" customWidth="1"/>
    <col min="8" max="8" width="5.5" style="153" customWidth="1"/>
    <col min="9" max="9" width="8.625" style="155" customWidth="1"/>
    <col min="10" max="10" width="8.625" style="156" customWidth="1"/>
    <col min="11" max="11" width="3.25" style="153" customWidth="1"/>
    <col min="12" max="16384" width="8" style="153"/>
  </cols>
  <sheetData>
    <row r="1" spans="1:11" ht="22.5" customHeight="1" x14ac:dyDescent="0.2"/>
    <row r="2" spans="1:11" ht="9.9499999999999993" customHeight="1" x14ac:dyDescent="0.2">
      <c r="A2" s="158"/>
      <c r="B2" s="38"/>
      <c r="C2" s="285"/>
      <c r="D2" s="285"/>
      <c r="E2" s="286" t="s">
        <v>44</v>
      </c>
      <c r="F2" s="286"/>
      <c r="G2" s="286"/>
      <c r="H2" s="286"/>
      <c r="I2" s="286"/>
      <c r="J2" s="286"/>
    </row>
    <row r="3" spans="1:11" ht="15" customHeight="1" x14ac:dyDescent="0.2">
      <c r="A3" s="158"/>
      <c r="B3" s="38"/>
      <c r="C3" s="287"/>
      <c r="D3" s="287"/>
      <c r="E3" s="288" t="s">
        <v>76</v>
      </c>
      <c r="F3" s="288"/>
      <c r="G3" s="288"/>
      <c r="H3" s="288"/>
      <c r="I3" s="288"/>
      <c r="J3" s="288"/>
    </row>
    <row r="4" spans="1:11" ht="47.25" customHeight="1" x14ac:dyDescent="0.2">
      <c r="A4" s="158"/>
      <c r="B4" s="38"/>
      <c r="C4" s="287"/>
      <c r="D4" s="287"/>
      <c r="E4" s="288"/>
      <c r="F4" s="288"/>
      <c r="G4" s="288"/>
      <c r="H4" s="288"/>
      <c r="I4" s="288"/>
      <c r="J4" s="288"/>
    </row>
    <row r="5" spans="1:11" ht="15" customHeight="1" x14ac:dyDescent="0.2">
      <c r="A5" s="158"/>
      <c r="B5" s="38"/>
      <c r="C5" s="289"/>
      <c r="D5" s="289"/>
      <c r="E5" s="27"/>
      <c r="F5" s="222"/>
      <c r="G5" s="28"/>
      <c r="H5" s="47"/>
      <c r="I5" s="28"/>
      <c r="J5" s="29"/>
    </row>
    <row r="6" spans="1:11" ht="20.25" customHeight="1" x14ac:dyDescent="0.2">
      <c r="A6" s="158"/>
      <c r="B6" s="38"/>
      <c r="C6" s="39"/>
      <c r="D6" s="37"/>
      <c r="E6" s="35"/>
      <c r="F6" s="35"/>
      <c r="G6" s="40"/>
      <c r="H6" s="34"/>
      <c r="I6" s="19"/>
      <c r="J6" s="160"/>
    </row>
    <row r="7" spans="1:11" ht="24.95" customHeight="1" x14ac:dyDescent="0.2">
      <c r="A7" s="161"/>
      <c r="B7" s="290" t="s">
        <v>172</v>
      </c>
      <c r="C7" s="290"/>
      <c r="D7" s="290"/>
      <c r="E7" s="290"/>
      <c r="F7" s="290"/>
      <c r="G7" s="290"/>
      <c r="H7" s="290"/>
      <c r="I7" s="290"/>
      <c r="J7" s="290"/>
      <c r="K7" s="161"/>
    </row>
    <row r="8" spans="1:11" ht="9.9499999999999993" customHeight="1" x14ac:dyDescent="0.2">
      <c r="A8" s="163"/>
      <c r="B8" s="163"/>
      <c r="C8" s="163"/>
      <c r="D8" s="163"/>
      <c r="E8" s="163"/>
      <c r="F8" s="163"/>
      <c r="G8" s="163"/>
      <c r="H8" s="163"/>
      <c r="I8" s="164"/>
      <c r="J8" s="165"/>
      <c r="K8" s="163"/>
    </row>
    <row r="10" spans="1:11" ht="15" customHeight="1" x14ac:dyDescent="0.2">
      <c r="B10" s="243" t="s">
        <v>39</v>
      </c>
      <c r="C10" s="280" t="s">
        <v>40</v>
      </c>
      <c r="D10" s="281"/>
      <c r="E10" s="281"/>
      <c r="F10" s="281"/>
      <c r="G10" s="281"/>
      <c r="H10" s="281"/>
      <c r="I10" s="282"/>
      <c r="J10" s="243" t="s">
        <v>41</v>
      </c>
    </row>
    <row r="11" spans="1:11" ht="20.100000000000001" customHeight="1" x14ac:dyDescent="0.2">
      <c r="B11" s="244" t="s">
        <v>42</v>
      </c>
      <c r="C11" s="283" t="s">
        <v>173</v>
      </c>
      <c r="D11" s="283"/>
      <c r="E11" s="283"/>
      <c r="F11" s="283"/>
      <c r="G11" s="283"/>
      <c r="H11" s="245"/>
      <c r="I11" s="246"/>
      <c r="J11" s="247"/>
    </row>
    <row r="12" spans="1:11" ht="15.75" x14ac:dyDescent="0.2">
      <c r="B12" s="284"/>
      <c r="C12" s="284"/>
      <c r="D12" s="284"/>
      <c r="E12" s="284"/>
      <c r="F12" s="284"/>
      <c r="G12" s="248"/>
      <c r="H12" s="249"/>
      <c r="I12" s="249"/>
      <c r="J12" s="250"/>
    </row>
    <row r="13" spans="1:11" ht="15.75" x14ac:dyDescent="0.2">
      <c r="B13" s="251"/>
      <c r="C13" s="251"/>
      <c r="D13" s="251"/>
      <c r="E13" s="251"/>
      <c r="F13" s="251"/>
      <c r="G13" s="248"/>
      <c r="H13" s="252"/>
      <c r="I13" s="252"/>
      <c r="J13" s="253"/>
    </row>
    <row r="14" spans="1:11" ht="20.100000000000001" customHeight="1" x14ac:dyDescent="0.2">
      <c r="B14" s="254" t="s">
        <v>94</v>
      </c>
      <c r="C14" s="255" t="s">
        <v>174</v>
      </c>
      <c r="D14" s="255"/>
      <c r="E14" s="255"/>
      <c r="F14" s="255"/>
      <c r="G14" s="256"/>
      <c r="H14" s="255"/>
      <c r="I14" s="255"/>
      <c r="J14" s="247"/>
    </row>
    <row r="15" spans="1:11" ht="15.75" x14ac:dyDescent="0.2">
      <c r="B15" s="257"/>
      <c r="C15" s="257"/>
      <c r="D15" s="257"/>
      <c r="E15" s="257"/>
      <c r="F15" s="257"/>
      <c r="G15" s="248"/>
      <c r="H15" s="249"/>
      <c r="I15" s="249"/>
      <c r="J15" s="250"/>
    </row>
    <row r="16" spans="1:11" ht="15.75" x14ac:dyDescent="0.2">
      <c r="B16" s="258"/>
      <c r="C16" s="258"/>
      <c r="D16" s="258"/>
      <c r="E16" s="258"/>
      <c r="F16" s="258"/>
      <c r="G16" s="258"/>
      <c r="H16" s="258"/>
      <c r="I16" s="258"/>
      <c r="J16" s="258"/>
    </row>
    <row r="17" spans="2:10" ht="15.75" x14ac:dyDescent="0.2">
      <c r="B17" s="254" t="s">
        <v>99</v>
      </c>
      <c r="C17" s="255" t="s">
        <v>175</v>
      </c>
      <c r="D17" s="255"/>
      <c r="E17" s="255"/>
      <c r="F17" s="255"/>
      <c r="G17" s="256"/>
      <c r="H17" s="255"/>
      <c r="I17" s="255"/>
      <c r="J17" s="247"/>
    </row>
    <row r="18" spans="2:10" ht="15.75" x14ac:dyDescent="0.2">
      <c r="B18" s="259" t="s">
        <v>101</v>
      </c>
      <c r="C18" s="276" t="s">
        <v>176</v>
      </c>
      <c r="D18" s="276"/>
      <c r="E18" s="276"/>
      <c r="F18" s="276"/>
      <c r="G18" s="276"/>
      <c r="H18" s="260"/>
      <c r="I18" s="261"/>
      <c r="J18" s="262"/>
    </row>
    <row r="19" spans="2:10" ht="15.75" x14ac:dyDescent="0.2">
      <c r="B19" s="259" t="s">
        <v>102</v>
      </c>
      <c r="C19" s="276" t="s">
        <v>177</v>
      </c>
      <c r="D19" s="276"/>
      <c r="E19" s="276"/>
      <c r="F19" s="276"/>
      <c r="G19" s="276"/>
      <c r="H19" s="260"/>
      <c r="I19" s="261"/>
      <c r="J19" s="262"/>
    </row>
    <row r="20" spans="2:10" ht="15.75" x14ac:dyDescent="0.2">
      <c r="B20" s="259" t="s">
        <v>178</v>
      </c>
      <c r="C20" s="276" t="s">
        <v>179</v>
      </c>
      <c r="D20" s="276"/>
      <c r="E20" s="276"/>
      <c r="F20" s="276"/>
      <c r="G20" s="276"/>
      <c r="H20" s="260"/>
      <c r="I20" s="261"/>
      <c r="J20" s="262"/>
    </row>
    <row r="21" spans="2:10" ht="15.75" x14ac:dyDescent="0.2">
      <c r="B21" s="257"/>
      <c r="C21" s="257"/>
      <c r="D21" s="257"/>
      <c r="E21" s="257"/>
      <c r="F21" s="257"/>
      <c r="G21" s="248"/>
      <c r="H21" s="249"/>
      <c r="I21" s="249"/>
      <c r="J21" s="250"/>
    </row>
    <row r="22" spans="2:10" ht="15.75" x14ac:dyDescent="0.2">
      <c r="B22" s="258"/>
      <c r="C22" s="258"/>
      <c r="D22" s="258"/>
      <c r="E22" s="258"/>
      <c r="F22" s="258"/>
      <c r="G22" s="258"/>
      <c r="H22" s="258"/>
      <c r="I22" s="258"/>
      <c r="J22" s="258"/>
    </row>
    <row r="23" spans="2:10" ht="15.75" x14ac:dyDescent="0.2">
      <c r="B23" s="254" t="s">
        <v>180</v>
      </c>
      <c r="C23" s="255" t="s">
        <v>181</v>
      </c>
      <c r="D23" s="255"/>
      <c r="E23" s="255"/>
      <c r="F23" s="255"/>
      <c r="G23" s="256"/>
      <c r="H23" s="255"/>
      <c r="I23" s="255"/>
      <c r="J23" s="247"/>
    </row>
    <row r="24" spans="2:10" ht="15.75" x14ac:dyDescent="0.2">
      <c r="B24" s="257"/>
      <c r="C24" s="257"/>
      <c r="D24" s="257"/>
      <c r="E24" s="257"/>
      <c r="F24" s="257"/>
      <c r="G24" s="248"/>
      <c r="H24" s="249"/>
      <c r="I24" s="249"/>
      <c r="J24" s="250"/>
    </row>
    <row r="25" spans="2:10" ht="15.75" x14ac:dyDescent="0.2">
      <c r="B25" s="258"/>
      <c r="C25" s="258"/>
      <c r="D25" s="258"/>
      <c r="E25" s="258"/>
      <c r="F25" s="258"/>
      <c r="G25" s="258"/>
      <c r="H25" s="258"/>
      <c r="I25" s="258"/>
      <c r="J25" s="258"/>
    </row>
    <row r="26" spans="2:10" ht="15.75" x14ac:dyDescent="0.2">
      <c r="B26" s="254" t="s">
        <v>182</v>
      </c>
      <c r="C26" s="255" t="s">
        <v>183</v>
      </c>
      <c r="D26" s="255"/>
      <c r="E26" s="255"/>
      <c r="F26" s="255"/>
      <c r="G26" s="256"/>
      <c r="H26" s="255"/>
      <c r="I26" s="255"/>
      <c r="J26" s="247"/>
    </row>
    <row r="27" spans="2:10" ht="15.75" x14ac:dyDescent="0.2">
      <c r="B27" s="259" t="s">
        <v>184</v>
      </c>
      <c r="C27" s="276" t="s">
        <v>185</v>
      </c>
      <c r="D27" s="276"/>
      <c r="E27" s="276"/>
      <c r="F27" s="276"/>
      <c r="G27" s="276"/>
      <c r="H27" s="260"/>
      <c r="I27" s="261"/>
      <c r="J27" s="262"/>
    </row>
    <row r="28" spans="2:10" ht="15.75" x14ac:dyDescent="0.2">
      <c r="B28" s="259" t="s">
        <v>186</v>
      </c>
      <c r="C28" s="276" t="s">
        <v>187</v>
      </c>
      <c r="D28" s="276"/>
      <c r="E28" s="276"/>
      <c r="F28" s="276"/>
      <c r="G28" s="276"/>
      <c r="H28" s="260"/>
      <c r="I28" s="261"/>
      <c r="J28" s="262"/>
    </row>
    <row r="29" spans="2:10" ht="15.75" x14ac:dyDescent="0.2">
      <c r="B29" s="259" t="s">
        <v>188</v>
      </c>
      <c r="C29" s="276" t="s">
        <v>189</v>
      </c>
      <c r="D29" s="276"/>
      <c r="E29" s="276"/>
      <c r="F29" s="276"/>
      <c r="G29" s="276"/>
      <c r="H29" s="260"/>
      <c r="I29" s="261"/>
      <c r="J29" s="262"/>
    </row>
    <row r="30" spans="2:10" ht="15.75" x14ac:dyDescent="0.2">
      <c r="B30" s="259" t="s">
        <v>190</v>
      </c>
      <c r="C30" s="276" t="s">
        <v>191</v>
      </c>
      <c r="D30" s="276"/>
      <c r="E30" s="276"/>
      <c r="F30" s="276"/>
      <c r="G30" s="276"/>
      <c r="H30" s="260"/>
      <c r="I30" s="261"/>
      <c r="J30" s="262"/>
    </row>
    <row r="31" spans="2:10" x14ac:dyDescent="0.2">
      <c r="B31" s="215"/>
      <c r="C31" s="263"/>
      <c r="D31" s="264"/>
      <c r="E31" s="264"/>
      <c r="F31" s="264"/>
      <c r="G31" s="265"/>
      <c r="H31" s="217"/>
      <c r="I31" s="217"/>
      <c r="J31" s="218"/>
    </row>
    <row r="32" spans="2:10" x14ac:dyDescent="0.2">
      <c r="B32" s="266"/>
      <c r="C32" s="266"/>
      <c r="D32" s="266"/>
      <c r="E32" s="266"/>
      <c r="F32" s="266"/>
      <c r="H32" s="266"/>
      <c r="I32" s="267"/>
      <c r="J32" s="268"/>
    </row>
    <row r="33" spans="2:11" ht="18.75" x14ac:dyDescent="0.2">
      <c r="B33" s="269" t="s">
        <v>192</v>
      </c>
      <c r="C33" s="277" t="s">
        <v>193</v>
      </c>
      <c r="D33" s="278"/>
      <c r="E33" s="278"/>
      <c r="F33" s="278"/>
      <c r="G33" s="278"/>
      <c r="H33" s="278"/>
      <c r="I33" s="279"/>
      <c r="J33" s="270"/>
    </row>
    <row r="34" spans="2:11" x14ac:dyDescent="0.2">
      <c r="B34" s="266"/>
      <c r="C34" s="266"/>
      <c r="D34" s="266"/>
      <c r="E34" s="266"/>
      <c r="F34" s="266"/>
      <c r="H34" s="266"/>
      <c r="I34" s="267"/>
      <c r="J34" s="268"/>
    </row>
    <row r="35" spans="2:11" x14ac:dyDescent="0.2">
      <c r="B35" s="266"/>
      <c r="C35" s="266"/>
      <c r="D35" s="266"/>
      <c r="E35" s="266"/>
      <c r="F35" s="266"/>
      <c r="H35" s="266"/>
      <c r="I35" s="267"/>
      <c r="J35" s="268"/>
    </row>
    <row r="36" spans="2:11" x14ac:dyDescent="0.2">
      <c r="B36" s="266" t="s">
        <v>194</v>
      </c>
      <c r="C36" s="266"/>
      <c r="D36" s="266"/>
      <c r="E36" s="266"/>
      <c r="F36" s="266"/>
      <c r="H36" s="266"/>
      <c r="I36" s="267"/>
      <c r="J36" s="268"/>
    </row>
    <row r="37" spans="2:11" ht="15.75" x14ac:dyDescent="0.2">
      <c r="B37" s="271"/>
      <c r="C37" s="271"/>
      <c r="D37" s="271"/>
      <c r="E37" s="271"/>
      <c r="F37" s="271"/>
      <c r="G37" s="272"/>
      <c r="H37" s="271"/>
      <c r="I37" s="273"/>
      <c r="J37" s="274"/>
    </row>
    <row r="38" spans="2:11" ht="30" customHeight="1" x14ac:dyDescent="0.2">
      <c r="B38" s="275" t="s">
        <v>195</v>
      </c>
      <c r="C38" s="275"/>
      <c r="D38" s="275"/>
      <c r="E38" s="275"/>
      <c r="F38" s="275"/>
      <c r="G38" s="275"/>
      <c r="H38" s="275"/>
      <c r="I38" s="275"/>
      <c r="J38" s="275"/>
      <c r="K38" s="242"/>
    </row>
    <row r="39" spans="2:11" ht="15.75" x14ac:dyDescent="0.2">
      <c r="B39" s="271"/>
      <c r="C39" s="271"/>
      <c r="D39" s="271"/>
      <c r="E39" s="271"/>
      <c r="F39" s="271"/>
      <c r="G39" s="272"/>
      <c r="H39" s="271"/>
      <c r="I39" s="273"/>
      <c r="J39" s="274"/>
    </row>
    <row r="40" spans="2:11" ht="30" customHeight="1" x14ac:dyDescent="0.2">
      <c r="B40" s="275" t="s">
        <v>196</v>
      </c>
      <c r="C40" s="275"/>
      <c r="D40" s="275"/>
      <c r="E40" s="275"/>
      <c r="F40" s="275"/>
      <c r="G40" s="275"/>
      <c r="H40" s="275"/>
      <c r="I40" s="275"/>
      <c r="J40" s="275"/>
      <c r="K40" s="242"/>
    </row>
    <row r="41" spans="2:11" ht="15.75" x14ac:dyDescent="0.2">
      <c r="B41" s="271"/>
      <c r="C41" s="271"/>
      <c r="D41" s="271"/>
      <c r="E41" s="271"/>
      <c r="F41" s="271"/>
      <c r="G41" s="272"/>
      <c r="H41" s="271"/>
      <c r="I41" s="273"/>
      <c r="J41" s="274"/>
    </row>
    <row r="42" spans="2:11" ht="30" customHeight="1" x14ac:dyDescent="0.2">
      <c r="B42" s="275" t="s">
        <v>197</v>
      </c>
      <c r="C42" s="275"/>
      <c r="D42" s="275"/>
      <c r="E42" s="275"/>
      <c r="F42" s="275"/>
      <c r="G42" s="275"/>
      <c r="H42" s="275"/>
      <c r="I42" s="275"/>
      <c r="J42" s="275"/>
      <c r="K42" s="242"/>
    </row>
    <row r="43" spans="2:11" ht="15.75" x14ac:dyDescent="0.2">
      <c r="B43" s="271"/>
      <c r="C43" s="271"/>
      <c r="D43" s="271"/>
      <c r="E43" s="271"/>
      <c r="F43" s="271"/>
      <c r="G43" s="272"/>
      <c r="H43" s="271"/>
      <c r="I43" s="273"/>
      <c r="J43" s="274"/>
    </row>
    <row r="44" spans="2:11" ht="30" customHeight="1" x14ac:dyDescent="0.2">
      <c r="B44" s="275" t="s">
        <v>198</v>
      </c>
      <c r="C44" s="275"/>
      <c r="D44" s="275"/>
      <c r="E44" s="275"/>
      <c r="F44" s="275"/>
      <c r="G44" s="275"/>
      <c r="H44" s="275"/>
      <c r="I44" s="275"/>
      <c r="J44" s="275"/>
      <c r="K44" s="242"/>
    </row>
    <row r="45" spans="2:11" ht="15.75" x14ac:dyDescent="0.2">
      <c r="B45" s="271"/>
      <c r="C45" s="271"/>
      <c r="D45" s="271"/>
      <c r="E45" s="271"/>
      <c r="F45" s="271"/>
      <c r="G45" s="272"/>
      <c r="H45" s="271"/>
      <c r="I45" s="273"/>
      <c r="J45" s="274"/>
    </row>
    <row r="46" spans="2:11" ht="30" customHeight="1" x14ac:dyDescent="0.2">
      <c r="B46" s="275" t="s">
        <v>199</v>
      </c>
      <c r="C46" s="275"/>
      <c r="D46" s="275"/>
      <c r="E46" s="275"/>
      <c r="F46" s="275"/>
      <c r="G46" s="275"/>
      <c r="H46" s="275"/>
      <c r="I46" s="275"/>
      <c r="J46" s="275"/>
      <c r="K46" s="242"/>
    </row>
    <row r="47" spans="2:11" ht="15.75" x14ac:dyDescent="0.2">
      <c r="B47" s="271"/>
      <c r="C47" s="271"/>
      <c r="D47" s="271"/>
      <c r="E47" s="271"/>
      <c r="F47" s="271"/>
      <c r="G47" s="272"/>
      <c r="H47" s="271"/>
      <c r="I47" s="273"/>
      <c r="J47" s="274"/>
    </row>
    <row r="48" spans="2:11" ht="45" customHeight="1" x14ac:dyDescent="0.2">
      <c r="B48" s="275" t="s">
        <v>200</v>
      </c>
      <c r="C48" s="275"/>
      <c r="D48" s="275"/>
      <c r="E48" s="275"/>
      <c r="F48" s="275"/>
      <c r="G48" s="275"/>
      <c r="H48" s="275"/>
      <c r="I48" s="275"/>
      <c r="J48" s="275"/>
      <c r="K48" s="242"/>
    </row>
  </sheetData>
  <mergeCells count="23">
    <mergeCell ref="B7:J7"/>
    <mergeCell ref="C2:D2"/>
    <mergeCell ref="E2:J2"/>
    <mergeCell ref="C3:D4"/>
    <mergeCell ref="E3:J4"/>
    <mergeCell ref="C5:D5"/>
    <mergeCell ref="B38:J38"/>
    <mergeCell ref="C10:I10"/>
    <mergeCell ref="C11:G11"/>
    <mergeCell ref="B12:F12"/>
    <mergeCell ref="C18:G18"/>
    <mergeCell ref="C19:G19"/>
    <mergeCell ref="C20:G20"/>
    <mergeCell ref="C27:G27"/>
    <mergeCell ref="C28:G28"/>
    <mergeCell ref="C29:G29"/>
    <mergeCell ref="C30:G30"/>
    <mergeCell ref="C33:I33"/>
    <mergeCell ref="B40:J40"/>
    <mergeCell ref="B42:J42"/>
    <mergeCell ref="B44:J44"/>
    <mergeCell ref="B46:J46"/>
    <mergeCell ref="B48:J48"/>
  </mergeCells>
  <pageMargins left="0.7" right="0.7" top="0.75" bottom="0.75" header="0.3" footer="0.3"/>
  <pageSetup paperSize="9" scale="63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67"/>
  <sheetViews>
    <sheetView showGridLines="0" view="pageBreakPreview" zoomScaleNormal="70" zoomScaleSheetLayoutView="100" workbookViewId="0">
      <pane ySplit="8" topLeftCell="A9" activePane="bottomLeft" state="frozen"/>
      <selection activeCell="Y33" sqref="Y33"/>
      <selection pane="bottomLeft" activeCell="O8" sqref="O8"/>
    </sheetView>
  </sheetViews>
  <sheetFormatPr defaultRowHeight="15" x14ac:dyDescent="0.2"/>
  <cols>
    <col min="1" max="1" width="3.25" style="153" customWidth="1"/>
    <col min="2" max="2" width="6.5" style="153" customWidth="1"/>
    <col min="3" max="3" width="44.375" style="153" customWidth="1"/>
    <col min="4" max="5" width="9" style="153"/>
    <col min="6" max="6" width="14.375" style="153" bestFit="1" customWidth="1"/>
    <col min="7" max="7" width="11.125" style="154" customWidth="1"/>
    <col min="8" max="8" width="5.5" style="153" customWidth="1"/>
    <col min="9" max="9" width="8.625" style="155" customWidth="1"/>
    <col min="10" max="10" width="8.625" style="156" customWidth="1"/>
    <col min="11" max="11" width="3.25" style="153" customWidth="1"/>
    <col min="12" max="256" width="9" style="153"/>
    <col min="257" max="257" width="3.25" style="153" customWidth="1"/>
    <col min="258" max="258" width="6.5" style="153" customWidth="1"/>
    <col min="259" max="259" width="44.375" style="153" customWidth="1"/>
    <col min="260" max="261" width="9" style="153"/>
    <col min="262" max="262" width="14.375" style="153" bestFit="1" customWidth="1"/>
    <col min="263" max="263" width="11.125" style="153" customWidth="1"/>
    <col min="264" max="264" width="5.5" style="153" customWidth="1"/>
    <col min="265" max="266" width="8.625" style="153" customWidth="1"/>
    <col min="267" max="267" width="3.25" style="153" customWidth="1"/>
    <col min="268" max="512" width="9" style="153"/>
    <col min="513" max="513" width="3.25" style="153" customWidth="1"/>
    <col min="514" max="514" width="6.5" style="153" customWidth="1"/>
    <col min="515" max="515" width="44.375" style="153" customWidth="1"/>
    <col min="516" max="517" width="9" style="153"/>
    <col min="518" max="518" width="14.375" style="153" bestFit="1" customWidth="1"/>
    <col min="519" max="519" width="11.125" style="153" customWidth="1"/>
    <col min="520" max="520" width="5.5" style="153" customWidth="1"/>
    <col min="521" max="522" width="8.625" style="153" customWidth="1"/>
    <col min="523" max="523" width="3.25" style="153" customWidth="1"/>
    <col min="524" max="768" width="9" style="153"/>
    <col min="769" max="769" width="3.25" style="153" customWidth="1"/>
    <col min="770" max="770" width="6.5" style="153" customWidth="1"/>
    <col min="771" max="771" width="44.375" style="153" customWidth="1"/>
    <col min="772" max="773" width="9" style="153"/>
    <col min="774" max="774" width="14.375" style="153" bestFit="1" customWidth="1"/>
    <col min="775" max="775" width="11.125" style="153" customWidth="1"/>
    <col min="776" max="776" width="5.5" style="153" customWidth="1"/>
    <col min="777" max="778" width="8.625" style="153" customWidth="1"/>
    <col min="779" max="779" width="3.25" style="153" customWidth="1"/>
    <col min="780" max="1024" width="9" style="153"/>
    <col min="1025" max="1025" width="3.25" style="153" customWidth="1"/>
    <col min="1026" max="1026" width="6.5" style="153" customWidth="1"/>
    <col min="1027" max="1027" width="44.375" style="153" customWidth="1"/>
    <col min="1028" max="1029" width="9" style="153"/>
    <col min="1030" max="1030" width="14.375" style="153" bestFit="1" customWidth="1"/>
    <col min="1031" max="1031" width="11.125" style="153" customWidth="1"/>
    <col min="1032" max="1032" width="5.5" style="153" customWidth="1"/>
    <col min="1033" max="1034" width="8.625" style="153" customWidth="1"/>
    <col min="1035" max="1035" width="3.25" style="153" customWidth="1"/>
    <col min="1036" max="1280" width="9" style="153"/>
    <col min="1281" max="1281" width="3.25" style="153" customWidth="1"/>
    <col min="1282" max="1282" width="6.5" style="153" customWidth="1"/>
    <col min="1283" max="1283" width="44.375" style="153" customWidth="1"/>
    <col min="1284" max="1285" width="9" style="153"/>
    <col min="1286" max="1286" width="14.375" style="153" bestFit="1" customWidth="1"/>
    <col min="1287" max="1287" width="11.125" style="153" customWidth="1"/>
    <col min="1288" max="1288" width="5.5" style="153" customWidth="1"/>
    <col min="1289" max="1290" width="8.625" style="153" customWidth="1"/>
    <col min="1291" max="1291" width="3.25" style="153" customWidth="1"/>
    <col min="1292" max="1536" width="9" style="153"/>
    <col min="1537" max="1537" width="3.25" style="153" customWidth="1"/>
    <col min="1538" max="1538" width="6.5" style="153" customWidth="1"/>
    <col min="1539" max="1539" width="44.375" style="153" customWidth="1"/>
    <col min="1540" max="1541" width="9" style="153"/>
    <col min="1542" max="1542" width="14.375" style="153" bestFit="1" customWidth="1"/>
    <col min="1543" max="1543" width="11.125" style="153" customWidth="1"/>
    <col min="1544" max="1544" width="5.5" style="153" customWidth="1"/>
    <col min="1545" max="1546" width="8.625" style="153" customWidth="1"/>
    <col min="1547" max="1547" width="3.25" style="153" customWidth="1"/>
    <col min="1548" max="1792" width="9" style="153"/>
    <col min="1793" max="1793" width="3.25" style="153" customWidth="1"/>
    <col min="1794" max="1794" width="6.5" style="153" customWidth="1"/>
    <col min="1795" max="1795" width="44.375" style="153" customWidth="1"/>
    <col min="1796" max="1797" width="9" style="153"/>
    <col min="1798" max="1798" width="14.375" style="153" bestFit="1" customWidth="1"/>
    <col min="1799" max="1799" width="11.125" style="153" customWidth="1"/>
    <col min="1800" max="1800" width="5.5" style="153" customWidth="1"/>
    <col min="1801" max="1802" width="8.625" style="153" customWidth="1"/>
    <col min="1803" max="1803" width="3.25" style="153" customWidth="1"/>
    <col min="1804" max="2048" width="9" style="153"/>
    <col min="2049" max="2049" width="3.25" style="153" customWidth="1"/>
    <col min="2050" max="2050" width="6.5" style="153" customWidth="1"/>
    <col min="2051" max="2051" width="44.375" style="153" customWidth="1"/>
    <col min="2052" max="2053" width="9" style="153"/>
    <col min="2054" max="2054" width="14.375" style="153" bestFit="1" customWidth="1"/>
    <col min="2055" max="2055" width="11.125" style="153" customWidth="1"/>
    <col min="2056" max="2056" width="5.5" style="153" customWidth="1"/>
    <col min="2057" max="2058" width="8.625" style="153" customWidth="1"/>
    <col min="2059" max="2059" width="3.25" style="153" customWidth="1"/>
    <col min="2060" max="2304" width="9" style="153"/>
    <col min="2305" max="2305" width="3.25" style="153" customWidth="1"/>
    <col min="2306" max="2306" width="6.5" style="153" customWidth="1"/>
    <col min="2307" max="2307" width="44.375" style="153" customWidth="1"/>
    <col min="2308" max="2309" width="9" style="153"/>
    <col min="2310" max="2310" width="14.375" style="153" bestFit="1" customWidth="1"/>
    <col min="2311" max="2311" width="11.125" style="153" customWidth="1"/>
    <col min="2312" max="2312" width="5.5" style="153" customWidth="1"/>
    <col min="2313" max="2314" width="8.625" style="153" customWidth="1"/>
    <col min="2315" max="2315" width="3.25" style="153" customWidth="1"/>
    <col min="2316" max="2560" width="9" style="153"/>
    <col min="2561" max="2561" width="3.25" style="153" customWidth="1"/>
    <col min="2562" max="2562" width="6.5" style="153" customWidth="1"/>
    <col min="2563" max="2563" width="44.375" style="153" customWidth="1"/>
    <col min="2564" max="2565" width="9" style="153"/>
    <col min="2566" max="2566" width="14.375" style="153" bestFit="1" customWidth="1"/>
    <col min="2567" max="2567" width="11.125" style="153" customWidth="1"/>
    <col min="2568" max="2568" width="5.5" style="153" customWidth="1"/>
    <col min="2569" max="2570" width="8.625" style="153" customWidth="1"/>
    <col min="2571" max="2571" width="3.25" style="153" customWidth="1"/>
    <col min="2572" max="2816" width="9" style="153"/>
    <col min="2817" max="2817" width="3.25" style="153" customWidth="1"/>
    <col min="2818" max="2818" width="6.5" style="153" customWidth="1"/>
    <col min="2819" max="2819" width="44.375" style="153" customWidth="1"/>
    <col min="2820" max="2821" width="9" style="153"/>
    <col min="2822" max="2822" width="14.375" style="153" bestFit="1" customWidth="1"/>
    <col min="2823" max="2823" width="11.125" style="153" customWidth="1"/>
    <col min="2824" max="2824" width="5.5" style="153" customWidth="1"/>
    <col min="2825" max="2826" width="8.625" style="153" customWidth="1"/>
    <col min="2827" max="2827" width="3.25" style="153" customWidth="1"/>
    <col min="2828" max="3072" width="9" style="153"/>
    <col min="3073" max="3073" width="3.25" style="153" customWidth="1"/>
    <col min="3074" max="3074" width="6.5" style="153" customWidth="1"/>
    <col min="3075" max="3075" width="44.375" style="153" customWidth="1"/>
    <col min="3076" max="3077" width="9" style="153"/>
    <col min="3078" max="3078" width="14.375" style="153" bestFit="1" customWidth="1"/>
    <col min="3079" max="3079" width="11.125" style="153" customWidth="1"/>
    <col min="3080" max="3080" width="5.5" style="153" customWidth="1"/>
    <col min="3081" max="3082" width="8.625" style="153" customWidth="1"/>
    <col min="3083" max="3083" width="3.25" style="153" customWidth="1"/>
    <col min="3084" max="3328" width="9" style="153"/>
    <col min="3329" max="3329" width="3.25" style="153" customWidth="1"/>
    <col min="3330" max="3330" width="6.5" style="153" customWidth="1"/>
    <col min="3331" max="3331" width="44.375" style="153" customWidth="1"/>
    <col min="3332" max="3333" width="9" style="153"/>
    <col min="3334" max="3334" width="14.375" style="153" bestFit="1" customWidth="1"/>
    <col min="3335" max="3335" width="11.125" style="153" customWidth="1"/>
    <col min="3336" max="3336" width="5.5" style="153" customWidth="1"/>
    <col min="3337" max="3338" width="8.625" style="153" customWidth="1"/>
    <col min="3339" max="3339" width="3.25" style="153" customWidth="1"/>
    <col min="3340" max="3584" width="9" style="153"/>
    <col min="3585" max="3585" width="3.25" style="153" customWidth="1"/>
    <col min="3586" max="3586" width="6.5" style="153" customWidth="1"/>
    <col min="3587" max="3587" width="44.375" style="153" customWidth="1"/>
    <col min="3588" max="3589" width="9" style="153"/>
    <col min="3590" max="3590" width="14.375" style="153" bestFit="1" customWidth="1"/>
    <col min="3591" max="3591" width="11.125" style="153" customWidth="1"/>
    <col min="3592" max="3592" width="5.5" style="153" customWidth="1"/>
    <col min="3593" max="3594" width="8.625" style="153" customWidth="1"/>
    <col min="3595" max="3595" width="3.25" style="153" customWidth="1"/>
    <col min="3596" max="3840" width="9" style="153"/>
    <col min="3841" max="3841" width="3.25" style="153" customWidth="1"/>
    <col min="3842" max="3842" width="6.5" style="153" customWidth="1"/>
    <col min="3843" max="3843" width="44.375" style="153" customWidth="1"/>
    <col min="3844" max="3845" width="9" style="153"/>
    <col min="3846" max="3846" width="14.375" style="153" bestFit="1" customWidth="1"/>
    <col min="3847" max="3847" width="11.125" style="153" customWidth="1"/>
    <col min="3848" max="3848" width="5.5" style="153" customWidth="1"/>
    <col min="3849" max="3850" width="8.625" style="153" customWidth="1"/>
    <col min="3851" max="3851" width="3.25" style="153" customWidth="1"/>
    <col min="3852" max="4096" width="9" style="153"/>
    <col min="4097" max="4097" width="3.25" style="153" customWidth="1"/>
    <col min="4098" max="4098" width="6.5" style="153" customWidth="1"/>
    <col min="4099" max="4099" width="44.375" style="153" customWidth="1"/>
    <col min="4100" max="4101" width="9" style="153"/>
    <col min="4102" max="4102" width="14.375" style="153" bestFit="1" customWidth="1"/>
    <col min="4103" max="4103" width="11.125" style="153" customWidth="1"/>
    <col min="4104" max="4104" width="5.5" style="153" customWidth="1"/>
    <col min="4105" max="4106" width="8.625" style="153" customWidth="1"/>
    <col min="4107" max="4107" width="3.25" style="153" customWidth="1"/>
    <col min="4108" max="4352" width="9" style="153"/>
    <col min="4353" max="4353" width="3.25" style="153" customWidth="1"/>
    <col min="4354" max="4354" width="6.5" style="153" customWidth="1"/>
    <col min="4355" max="4355" width="44.375" style="153" customWidth="1"/>
    <col min="4356" max="4357" width="9" style="153"/>
    <col min="4358" max="4358" width="14.375" style="153" bestFit="1" customWidth="1"/>
    <col min="4359" max="4359" width="11.125" style="153" customWidth="1"/>
    <col min="4360" max="4360" width="5.5" style="153" customWidth="1"/>
    <col min="4361" max="4362" width="8.625" style="153" customWidth="1"/>
    <col min="4363" max="4363" width="3.25" style="153" customWidth="1"/>
    <col min="4364" max="4608" width="9" style="153"/>
    <col min="4609" max="4609" width="3.25" style="153" customWidth="1"/>
    <col min="4610" max="4610" width="6.5" style="153" customWidth="1"/>
    <col min="4611" max="4611" width="44.375" style="153" customWidth="1"/>
    <col min="4612" max="4613" width="9" style="153"/>
    <col min="4614" max="4614" width="14.375" style="153" bestFit="1" customWidth="1"/>
    <col min="4615" max="4615" width="11.125" style="153" customWidth="1"/>
    <col min="4616" max="4616" width="5.5" style="153" customWidth="1"/>
    <col min="4617" max="4618" width="8.625" style="153" customWidth="1"/>
    <col min="4619" max="4619" width="3.25" style="153" customWidth="1"/>
    <col min="4620" max="4864" width="9" style="153"/>
    <col min="4865" max="4865" width="3.25" style="153" customWidth="1"/>
    <col min="4866" max="4866" width="6.5" style="153" customWidth="1"/>
    <col min="4867" max="4867" width="44.375" style="153" customWidth="1"/>
    <col min="4868" max="4869" width="9" style="153"/>
    <col min="4870" max="4870" width="14.375" style="153" bestFit="1" customWidth="1"/>
    <col min="4871" max="4871" width="11.125" style="153" customWidth="1"/>
    <col min="4872" max="4872" width="5.5" style="153" customWidth="1"/>
    <col min="4873" max="4874" width="8.625" style="153" customWidth="1"/>
    <col min="4875" max="4875" width="3.25" style="153" customWidth="1"/>
    <col min="4876" max="5120" width="9" style="153"/>
    <col min="5121" max="5121" width="3.25" style="153" customWidth="1"/>
    <col min="5122" max="5122" width="6.5" style="153" customWidth="1"/>
    <col min="5123" max="5123" width="44.375" style="153" customWidth="1"/>
    <col min="5124" max="5125" width="9" style="153"/>
    <col min="5126" max="5126" width="14.375" style="153" bestFit="1" customWidth="1"/>
    <col min="5127" max="5127" width="11.125" style="153" customWidth="1"/>
    <col min="5128" max="5128" width="5.5" style="153" customWidth="1"/>
    <col min="5129" max="5130" width="8.625" style="153" customWidth="1"/>
    <col min="5131" max="5131" width="3.25" style="153" customWidth="1"/>
    <col min="5132" max="5376" width="9" style="153"/>
    <col min="5377" max="5377" width="3.25" style="153" customWidth="1"/>
    <col min="5378" max="5378" width="6.5" style="153" customWidth="1"/>
    <col min="5379" max="5379" width="44.375" style="153" customWidth="1"/>
    <col min="5380" max="5381" width="9" style="153"/>
    <col min="5382" max="5382" width="14.375" style="153" bestFit="1" customWidth="1"/>
    <col min="5383" max="5383" width="11.125" style="153" customWidth="1"/>
    <col min="5384" max="5384" width="5.5" style="153" customWidth="1"/>
    <col min="5385" max="5386" width="8.625" style="153" customWidth="1"/>
    <col min="5387" max="5387" width="3.25" style="153" customWidth="1"/>
    <col min="5388" max="5632" width="9" style="153"/>
    <col min="5633" max="5633" width="3.25" style="153" customWidth="1"/>
    <col min="5634" max="5634" width="6.5" style="153" customWidth="1"/>
    <col min="5635" max="5635" width="44.375" style="153" customWidth="1"/>
    <col min="5636" max="5637" width="9" style="153"/>
    <col min="5638" max="5638" width="14.375" style="153" bestFit="1" customWidth="1"/>
    <col min="5639" max="5639" width="11.125" style="153" customWidth="1"/>
    <col min="5640" max="5640" width="5.5" style="153" customWidth="1"/>
    <col min="5641" max="5642" width="8.625" style="153" customWidth="1"/>
    <col min="5643" max="5643" width="3.25" style="153" customWidth="1"/>
    <col min="5644" max="5888" width="9" style="153"/>
    <col min="5889" max="5889" width="3.25" style="153" customWidth="1"/>
    <col min="5890" max="5890" width="6.5" style="153" customWidth="1"/>
    <col min="5891" max="5891" width="44.375" style="153" customWidth="1"/>
    <col min="5892" max="5893" width="9" style="153"/>
    <col min="5894" max="5894" width="14.375" style="153" bestFit="1" customWidth="1"/>
    <col min="5895" max="5895" width="11.125" style="153" customWidth="1"/>
    <col min="5896" max="5896" width="5.5" style="153" customWidth="1"/>
    <col min="5897" max="5898" width="8.625" style="153" customWidth="1"/>
    <col min="5899" max="5899" width="3.25" style="153" customWidth="1"/>
    <col min="5900" max="6144" width="9" style="153"/>
    <col min="6145" max="6145" width="3.25" style="153" customWidth="1"/>
    <col min="6146" max="6146" width="6.5" style="153" customWidth="1"/>
    <col min="6147" max="6147" width="44.375" style="153" customWidth="1"/>
    <col min="6148" max="6149" width="9" style="153"/>
    <col min="6150" max="6150" width="14.375" style="153" bestFit="1" customWidth="1"/>
    <col min="6151" max="6151" width="11.125" style="153" customWidth="1"/>
    <col min="6152" max="6152" width="5.5" style="153" customWidth="1"/>
    <col min="6153" max="6154" width="8.625" style="153" customWidth="1"/>
    <col min="6155" max="6155" width="3.25" style="153" customWidth="1"/>
    <col min="6156" max="6400" width="9" style="153"/>
    <col min="6401" max="6401" width="3.25" style="153" customWidth="1"/>
    <col min="6402" max="6402" width="6.5" style="153" customWidth="1"/>
    <col min="6403" max="6403" width="44.375" style="153" customWidth="1"/>
    <col min="6404" max="6405" width="9" style="153"/>
    <col min="6406" max="6406" width="14.375" style="153" bestFit="1" customWidth="1"/>
    <col min="6407" max="6407" width="11.125" style="153" customWidth="1"/>
    <col min="6408" max="6408" width="5.5" style="153" customWidth="1"/>
    <col min="6409" max="6410" width="8.625" style="153" customWidth="1"/>
    <col min="6411" max="6411" width="3.25" style="153" customWidth="1"/>
    <col min="6412" max="6656" width="9" style="153"/>
    <col min="6657" max="6657" width="3.25" style="153" customWidth="1"/>
    <col min="6658" max="6658" width="6.5" style="153" customWidth="1"/>
    <col min="6659" max="6659" width="44.375" style="153" customWidth="1"/>
    <col min="6660" max="6661" width="9" style="153"/>
    <col min="6662" max="6662" width="14.375" style="153" bestFit="1" customWidth="1"/>
    <col min="6663" max="6663" width="11.125" style="153" customWidth="1"/>
    <col min="6664" max="6664" width="5.5" style="153" customWidth="1"/>
    <col min="6665" max="6666" width="8.625" style="153" customWidth="1"/>
    <col min="6667" max="6667" width="3.25" style="153" customWidth="1"/>
    <col min="6668" max="6912" width="9" style="153"/>
    <col min="6913" max="6913" width="3.25" style="153" customWidth="1"/>
    <col min="6914" max="6914" width="6.5" style="153" customWidth="1"/>
    <col min="6915" max="6915" width="44.375" style="153" customWidth="1"/>
    <col min="6916" max="6917" width="9" style="153"/>
    <col min="6918" max="6918" width="14.375" style="153" bestFit="1" customWidth="1"/>
    <col min="6919" max="6919" width="11.125" style="153" customWidth="1"/>
    <col min="6920" max="6920" width="5.5" style="153" customWidth="1"/>
    <col min="6921" max="6922" width="8.625" style="153" customWidth="1"/>
    <col min="6923" max="6923" width="3.25" style="153" customWidth="1"/>
    <col min="6924" max="7168" width="9" style="153"/>
    <col min="7169" max="7169" width="3.25" style="153" customWidth="1"/>
    <col min="7170" max="7170" width="6.5" style="153" customWidth="1"/>
    <col min="7171" max="7171" width="44.375" style="153" customWidth="1"/>
    <col min="7172" max="7173" width="9" style="153"/>
    <col min="7174" max="7174" width="14.375" style="153" bestFit="1" customWidth="1"/>
    <col min="7175" max="7175" width="11.125" style="153" customWidth="1"/>
    <col min="7176" max="7176" width="5.5" style="153" customWidth="1"/>
    <col min="7177" max="7178" width="8.625" style="153" customWidth="1"/>
    <col min="7179" max="7179" width="3.25" style="153" customWidth="1"/>
    <col min="7180" max="7424" width="9" style="153"/>
    <col min="7425" max="7425" width="3.25" style="153" customWidth="1"/>
    <col min="7426" max="7426" width="6.5" style="153" customWidth="1"/>
    <col min="7427" max="7427" width="44.375" style="153" customWidth="1"/>
    <col min="7428" max="7429" width="9" style="153"/>
    <col min="7430" max="7430" width="14.375" style="153" bestFit="1" customWidth="1"/>
    <col min="7431" max="7431" width="11.125" style="153" customWidth="1"/>
    <col min="7432" max="7432" width="5.5" style="153" customWidth="1"/>
    <col min="7433" max="7434" width="8.625" style="153" customWidth="1"/>
    <col min="7435" max="7435" width="3.25" style="153" customWidth="1"/>
    <col min="7436" max="7680" width="9" style="153"/>
    <col min="7681" max="7681" width="3.25" style="153" customWidth="1"/>
    <col min="7682" max="7682" width="6.5" style="153" customWidth="1"/>
    <col min="7683" max="7683" width="44.375" style="153" customWidth="1"/>
    <col min="7684" max="7685" width="9" style="153"/>
    <col min="7686" max="7686" width="14.375" style="153" bestFit="1" customWidth="1"/>
    <col min="7687" max="7687" width="11.125" style="153" customWidth="1"/>
    <col min="7688" max="7688" width="5.5" style="153" customWidth="1"/>
    <col min="7689" max="7690" width="8.625" style="153" customWidth="1"/>
    <col min="7691" max="7691" width="3.25" style="153" customWidth="1"/>
    <col min="7692" max="7936" width="9" style="153"/>
    <col min="7937" max="7937" width="3.25" style="153" customWidth="1"/>
    <col min="7938" max="7938" width="6.5" style="153" customWidth="1"/>
    <col min="7939" max="7939" width="44.375" style="153" customWidth="1"/>
    <col min="7940" max="7941" width="9" style="153"/>
    <col min="7942" max="7942" width="14.375" style="153" bestFit="1" customWidth="1"/>
    <col min="7943" max="7943" width="11.125" style="153" customWidth="1"/>
    <col min="7944" max="7944" width="5.5" style="153" customWidth="1"/>
    <col min="7945" max="7946" width="8.625" style="153" customWidth="1"/>
    <col min="7947" max="7947" width="3.25" style="153" customWidth="1"/>
    <col min="7948" max="8192" width="9" style="153"/>
    <col min="8193" max="8193" width="3.25" style="153" customWidth="1"/>
    <col min="8194" max="8194" width="6.5" style="153" customWidth="1"/>
    <col min="8195" max="8195" width="44.375" style="153" customWidth="1"/>
    <col min="8196" max="8197" width="9" style="153"/>
    <col min="8198" max="8198" width="14.375" style="153" bestFit="1" customWidth="1"/>
    <col min="8199" max="8199" width="11.125" style="153" customWidth="1"/>
    <col min="8200" max="8200" width="5.5" style="153" customWidth="1"/>
    <col min="8201" max="8202" width="8.625" style="153" customWidth="1"/>
    <col min="8203" max="8203" width="3.25" style="153" customWidth="1"/>
    <col min="8204" max="8448" width="9" style="153"/>
    <col min="8449" max="8449" width="3.25" style="153" customWidth="1"/>
    <col min="8450" max="8450" width="6.5" style="153" customWidth="1"/>
    <col min="8451" max="8451" width="44.375" style="153" customWidth="1"/>
    <col min="8452" max="8453" width="9" style="153"/>
    <col min="8454" max="8454" width="14.375" style="153" bestFit="1" customWidth="1"/>
    <col min="8455" max="8455" width="11.125" style="153" customWidth="1"/>
    <col min="8456" max="8456" width="5.5" style="153" customWidth="1"/>
    <col min="8457" max="8458" width="8.625" style="153" customWidth="1"/>
    <col min="8459" max="8459" width="3.25" style="153" customWidth="1"/>
    <col min="8460" max="8704" width="9" style="153"/>
    <col min="8705" max="8705" width="3.25" style="153" customWidth="1"/>
    <col min="8706" max="8706" width="6.5" style="153" customWidth="1"/>
    <col min="8707" max="8707" width="44.375" style="153" customWidth="1"/>
    <col min="8708" max="8709" width="9" style="153"/>
    <col min="8710" max="8710" width="14.375" style="153" bestFit="1" customWidth="1"/>
    <col min="8711" max="8711" width="11.125" style="153" customWidth="1"/>
    <col min="8712" max="8712" width="5.5" style="153" customWidth="1"/>
    <col min="8713" max="8714" width="8.625" style="153" customWidth="1"/>
    <col min="8715" max="8715" width="3.25" style="153" customWidth="1"/>
    <col min="8716" max="8960" width="9" style="153"/>
    <col min="8961" max="8961" width="3.25" style="153" customWidth="1"/>
    <col min="8962" max="8962" width="6.5" style="153" customWidth="1"/>
    <col min="8963" max="8963" width="44.375" style="153" customWidth="1"/>
    <col min="8964" max="8965" width="9" style="153"/>
    <col min="8966" max="8966" width="14.375" style="153" bestFit="1" customWidth="1"/>
    <col min="8967" max="8967" width="11.125" style="153" customWidth="1"/>
    <col min="8968" max="8968" width="5.5" style="153" customWidth="1"/>
    <col min="8969" max="8970" width="8.625" style="153" customWidth="1"/>
    <col min="8971" max="8971" width="3.25" style="153" customWidth="1"/>
    <col min="8972" max="9216" width="9" style="153"/>
    <col min="9217" max="9217" width="3.25" style="153" customWidth="1"/>
    <col min="9218" max="9218" width="6.5" style="153" customWidth="1"/>
    <col min="9219" max="9219" width="44.375" style="153" customWidth="1"/>
    <col min="9220" max="9221" width="9" style="153"/>
    <col min="9222" max="9222" width="14.375" style="153" bestFit="1" customWidth="1"/>
    <col min="9223" max="9223" width="11.125" style="153" customWidth="1"/>
    <col min="9224" max="9224" width="5.5" style="153" customWidth="1"/>
    <col min="9225" max="9226" width="8.625" style="153" customWidth="1"/>
    <col min="9227" max="9227" width="3.25" style="153" customWidth="1"/>
    <col min="9228" max="9472" width="9" style="153"/>
    <col min="9473" max="9473" width="3.25" style="153" customWidth="1"/>
    <col min="9474" max="9474" width="6.5" style="153" customWidth="1"/>
    <col min="9475" max="9475" width="44.375" style="153" customWidth="1"/>
    <col min="9476" max="9477" width="9" style="153"/>
    <col min="9478" max="9478" width="14.375" style="153" bestFit="1" customWidth="1"/>
    <col min="9479" max="9479" width="11.125" style="153" customWidth="1"/>
    <col min="9480" max="9480" width="5.5" style="153" customWidth="1"/>
    <col min="9481" max="9482" width="8.625" style="153" customWidth="1"/>
    <col min="9483" max="9483" width="3.25" style="153" customWidth="1"/>
    <col min="9484" max="9728" width="9" style="153"/>
    <col min="9729" max="9729" width="3.25" style="153" customWidth="1"/>
    <col min="9730" max="9730" width="6.5" style="153" customWidth="1"/>
    <col min="9731" max="9731" width="44.375" style="153" customWidth="1"/>
    <col min="9732" max="9733" width="9" style="153"/>
    <col min="9734" max="9734" width="14.375" style="153" bestFit="1" customWidth="1"/>
    <col min="9735" max="9735" width="11.125" style="153" customWidth="1"/>
    <col min="9736" max="9736" width="5.5" style="153" customWidth="1"/>
    <col min="9737" max="9738" width="8.625" style="153" customWidth="1"/>
    <col min="9739" max="9739" width="3.25" style="153" customWidth="1"/>
    <col min="9740" max="9984" width="9" style="153"/>
    <col min="9985" max="9985" width="3.25" style="153" customWidth="1"/>
    <col min="9986" max="9986" width="6.5" style="153" customWidth="1"/>
    <col min="9987" max="9987" width="44.375" style="153" customWidth="1"/>
    <col min="9988" max="9989" width="9" style="153"/>
    <col min="9990" max="9990" width="14.375" style="153" bestFit="1" customWidth="1"/>
    <col min="9991" max="9991" width="11.125" style="153" customWidth="1"/>
    <col min="9992" max="9992" width="5.5" style="153" customWidth="1"/>
    <col min="9993" max="9994" width="8.625" style="153" customWidth="1"/>
    <col min="9995" max="9995" width="3.25" style="153" customWidth="1"/>
    <col min="9996" max="10240" width="9" style="153"/>
    <col min="10241" max="10241" width="3.25" style="153" customWidth="1"/>
    <col min="10242" max="10242" width="6.5" style="153" customWidth="1"/>
    <col min="10243" max="10243" width="44.375" style="153" customWidth="1"/>
    <col min="10244" max="10245" width="9" style="153"/>
    <col min="10246" max="10246" width="14.375" style="153" bestFit="1" customWidth="1"/>
    <col min="10247" max="10247" width="11.125" style="153" customWidth="1"/>
    <col min="10248" max="10248" width="5.5" style="153" customWidth="1"/>
    <col min="10249" max="10250" width="8.625" style="153" customWidth="1"/>
    <col min="10251" max="10251" width="3.25" style="153" customWidth="1"/>
    <col min="10252" max="10496" width="9" style="153"/>
    <col min="10497" max="10497" width="3.25" style="153" customWidth="1"/>
    <col min="10498" max="10498" width="6.5" style="153" customWidth="1"/>
    <col min="10499" max="10499" width="44.375" style="153" customWidth="1"/>
    <col min="10500" max="10501" width="9" style="153"/>
    <col min="10502" max="10502" width="14.375" style="153" bestFit="1" customWidth="1"/>
    <col min="10503" max="10503" width="11.125" style="153" customWidth="1"/>
    <col min="10504" max="10504" width="5.5" style="153" customWidth="1"/>
    <col min="10505" max="10506" width="8.625" style="153" customWidth="1"/>
    <col min="10507" max="10507" width="3.25" style="153" customWidth="1"/>
    <col min="10508" max="10752" width="9" style="153"/>
    <col min="10753" max="10753" width="3.25" style="153" customWidth="1"/>
    <col min="10754" max="10754" width="6.5" style="153" customWidth="1"/>
    <col min="10755" max="10755" width="44.375" style="153" customWidth="1"/>
    <col min="10756" max="10757" width="9" style="153"/>
    <col min="10758" max="10758" width="14.375" style="153" bestFit="1" customWidth="1"/>
    <col min="10759" max="10759" width="11.125" style="153" customWidth="1"/>
    <col min="10760" max="10760" width="5.5" style="153" customWidth="1"/>
    <col min="10761" max="10762" width="8.625" style="153" customWidth="1"/>
    <col min="10763" max="10763" width="3.25" style="153" customWidth="1"/>
    <col min="10764" max="11008" width="9" style="153"/>
    <col min="11009" max="11009" width="3.25" style="153" customWidth="1"/>
    <col min="11010" max="11010" width="6.5" style="153" customWidth="1"/>
    <col min="11011" max="11011" width="44.375" style="153" customWidth="1"/>
    <col min="11012" max="11013" width="9" style="153"/>
    <col min="11014" max="11014" width="14.375" style="153" bestFit="1" customWidth="1"/>
    <col min="11015" max="11015" width="11.125" style="153" customWidth="1"/>
    <col min="11016" max="11016" width="5.5" style="153" customWidth="1"/>
    <col min="11017" max="11018" width="8.625" style="153" customWidth="1"/>
    <col min="11019" max="11019" width="3.25" style="153" customWidth="1"/>
    <col min="11020" max="11264" width="9" style="153"/>
    <col min="11265" max="11265" width="3.25" style="153" customWidth="1"/>
    <col min="11266" max="11266" width="6.5" style="153" customWidth="1"/>
    <col min="11267" max="11267" width="44.375" style="153" customWidth="1"/>
    <col min="11268" max="11269" width="9" style="153"/>
    <col min="11270" max="11270" width="14.375" style="153" bestFit="1" customWidth="1"/>
    <col min="11271" max="11271" width="11.125" style="153" customWidth="1"/>
    <col min="11272" max="11272" width="5.5" style="153" customWidth="1"/>
    <col min="11273" max="11274" width="8.625" style="153" customWidth="1"/>
    <col min="11275" max="11275" width="3.25" style="153" customWidth="1"/>
    <col min="11276" max="11520" width="9" style="153"/>
    <col min="11521" max="11521" width="3.25" style="153" customWidth="1"/>
    <col min="11522" max="11522" width="6.5" style="153" customWidth="1"/>
    <col min="11523" max="11523" width="44.375" style="153" customWidth="1"/>
    <col min="11524" max="11525" width="9" style="153"/>
    <col min="11526" max="11526" width="14.375" style="153" bestFit="1" customWidth="1"/>
    <col min="11527" max="11527" width="11.125" style="153" customWidth="1"/>
    <col min="11528" max="11528" width="5.5" style="153" customWidth="1"/>
    <col min="11529" max="11530" width="8.625" style="153" customWidth="1"/>
    <col min="11531" max="11531" width="3.25" style="153" customWidth="1"/>
    <col min="11532" max="11776" width="9" style="153"/>
    <col min="11777" max="11777" width="3.25" style="153" customWidth="1"/>
    <col min="11778" max="11778" width="6.5" style="153" customWidth="1"/>
    <col min="11779" max="11779" width="44.375" style="153" customWidth="1"/>
    <col min="11780" max="11781" width="9" style="153"/>
    <col min="11782" max="11782" width="14.375" style="153" bestFit="1" customWidth="1"/>
    <col min="11783" max="11783" width="11.125" style="153" customWidth="1"/>
    <col min="11784" max="11784" width="5.5" style="153" customWidth="1"/>
    <col min="11785" max="11786" width="8.625" style="153" customWidth="1"/>
    <col min="11787" max="11787" width="3.25" style="153" customWidth="1"/>
    <col min="11788" max="12032" width="9" style="153"/>
    <col min="12033" max="12033" width="3.25" style="153" customWidth="1"/>
    <col min="12034" max="12034" width="6.5" style="153" customWidth="1"/>
    <col min="12035" max="12035" width="44.375" style="153" customWidth="1"/>
    <col min="12036" max="12037" width="9" style="153"/>
    <col min="12038" max="12038" width="14.375" style="153" bestFit="1" customWidth="1"/>
    <col min="12039" max="12039" width="11.125" style="153" customWidth="1"/>
    <col min="12040" max="12040" width="5.5" style="153" customWidth="1"/>
    <col min="12041" max="12042" width="8.625" style="153" customWidth="1"/>
    <col min="12043" max="12043" width="3.25" style="153" customWidth="1"/>
    <col min="12044" max="12288" width="9" style="153"/>
    <col min="12289" max="12289" width="3.25" style="153" customWidth="1"/>
    <col min="12290" max="12290" width="6.5" style="153" customWidth="1"/>
    <col min="12291" max="12291" width="44.375" style="153" customWidth="1"/>
    <col min="12292" max="12293" width="9" style="153"/>
    <col min="12294" max="12294" width="14.375" style="153" bestFit="1" customWidth="1"/>
    <col min="12295" max="12295" width="11.125" style="153" customWidth="1"/>
    <col min="12296" max="12296" width="5.5" style="153" customWidth="1"/>
    <col min="12297" max="12298" width="8.625" style="153" customWidth="1"/>
    <col min="12299" max="12299" width="3.25" style="153" customWidth="1"/>
    <col min="12300" max="12544" width="9" style="153"/>
    <col min="12545" max="12545" width="3.25" style="153" customWidth="1"/>
    <col min="12546" max="12546" width="6.5" style="153" customWidth="1"/>
    <col min="12547" max="12547" width="44.375" style="153" customWidth="1"/>
    <col min="12548" max="12549" width="9" style="153"/>
    <col min="12550" max="12550" width="14.375" style="153" bestFit="1" customWidth="1"/>
    <col min="12551" max="12551" width="11.125" style="153" customWidth="1"/>
    <col min="12552" max="12552" width="5.5" style="153" customWidth="1"/>
    <col min="12553" max="12554" width="8.625" style="153" customWidth="1"/>
    <col min="12555" max="12555" width="3.25" style="153" customWidth="1"/>
    <col min="12556" max="12800" width="9" style="153"/>
    <col min="12801" max="12801" width="3.25" style="153" customWidth="1"/>
    <col min="12802" max="12802" width="6.5" style="153" customWidth="1"/>
    <col min="12803" max="12803" width="44.375" style="153" customWidth="1"/>
    <col min="12804" max="12805" width="9" style="153"/>
    <col min="12806" max="12806" width="14.375" style="153" bestFit="1" customWidth="1"/>
    <col min="12807" max="12807" width="11.125" style="153" customWidth="1"/>
    <col min="12808" max="12808" width="5.5" style="153" customWidth="1"/>
    <col min="12809" max="12810" width="8.625" style="153" customWidth="1"/>
    <col min="12811" max="12811" width="3.25" style="153" customWidth="1"/>
    <col min="12812" max="13056" width="9" style="153"/>
    <col min="13057" max="13057" width="3.25" style="153" customWidth="1"/>
    <col min="13058" max="13058" width="6.5" style="153" customWidth="1"/>
    <col min="13059" max="13059" width="44.375" style="153" customWidth="1"/>
    <col min="13060" max="13061" width="9" style="153"/>
    <col min="13062" max="13062" width="14.375" style="153" bestFit="1" customWidth="1"/>
    <col min="13063" max="13063" width="11.125" style="153" customWidth="1"/>
    <col min="13064" max="13064" width="5.5" style="153" customWidth="1"/>
    <col min="13065" max="13066" width="8.625" style="153" customWidth="1"/>
    <col min="13067" max="13067" width="3.25" style="153" customWidth="1"/>
    <col min="13068" max="13312" width="9" style="153"/>
    <col min="13313" max="13313" width="3.25" style="153" customWidth="1"/>
    <col min="13314" max="13314" width="6.5" style="153" customWidth="1"/>
    <col min="13315" max="13315" width="44.375" style="153" customWidth="1"/>
    <col min="13316" max="13317" width="9" style="153"/>
    <col min="13318" max="13318" width="14.375" style="153" bestFit="1" customWidth="1"/>
    <col min="13319" max="13319" width="11.125" style="153" customWidth="1"/>
    <col min="13320" max="13320" width="5.5" style="153" customWidth="1"/>
    <col min="13321" max="13322" width="8.625" style="153" customWidth="1"/>
    <col min="13323" max="13323" width="3.25" style="153" customWidth="1"/>
    <col min="13324" max="13568" width="9" style="153"/>
    <col min="13569" max="13569" width="3.25" style="153" customWidth="1"/>
    <col min="13570" max="13570" width="6.5" style="153" customWidth="1"/>
    <col min="13571" max="13571" width="44.375" style="153" customWidth="1"/>
    <col min="13572" max="13573" width="9" style="153"/>
    <col min="13574" max="13574" width="14.375" style="153" bestFit="1" customWidth="1"/>
    <col min="13575" max="13575" width="11.125" style="153" customWidth="1"/>
    <col min="13576" max="13576" width="5.5" style="153" customWidth="1"/>
    <col min="13577" max="13578" width="8.625" style="153" customWidth="1"/>
    <col min="13579" max="13579" width="3.25" style="153" customWidth="1"/>
    <col min="13580" max="13824" width="9" style="153"/>
    <col min="13825" max="13825" width="3.25" style="153" customWidth="1"/>
    <col min="13826" max="13826" width="6.5" style="153" customWidth="1"/>
    <col min="13827" max="13827" width="44.375" style="153" customWidth="1"/>
    <col min="13828" max="13829" width="9" style="153"/>
    <col min="13830" max="13830" width="14.375" style="153" bestFit="1" customWidth="1"/>
    <col min="13831" max="13831" width="11.125" style="153" customWidth="1"/>
    <col min="13832" max="13832" width="5.5" style="153" customWidth="1"/>
    <col min="13833" max="13834" width="8.625" style="153" customWidth="1"/>
    <col min="13835" max="13835" width="3.25" style="153" customWidth="1"/>
    <col min="13836" max="14080" width="9" style="153"/>
    <col min="14081" max="14081" width="3.25" style="153" customWidth="1"/>
    <col min="14082" max="14082" width="6.5" style="153" customWidth="1"/>
    <col min="14083" max="14083" width="44.375" style="153" customWidth="1"/>
    <col min="14084" max="14085" width="9" style="153"/>
    <col min="14086" max="14086" width="14.375" style="153" bestFit="1" customWidth="1"/>
    <col min="14087" max="14087" width="11.125" style="153" customWidth="1"/>
    <col min="14088" max="14088" width="5.5" style="153" customWidth="1"/>
    <col min="14089" max="14090" width="8.625" style="153" customWidth="1"/>
    <col min="14091" max="14091" width="3.25" style="153" customWidth="1"/>
    <col min="14092" max="14336" width="9" style="153"/>
    <col min="14337" max="14337" width="3.25" style="153" customWidth="1"/>
    <col min="14338" max="14338" width="6.5" style="153" customWidth="1"/>
    <col min="14339" max="14339" width="44.375" style="153" customWidth="1"/>
    <col min="14340" max="14341" width="9" style="153"/>
    <col min="14342" max="14342" width="14.375" style="153" bestFit="1" customWidth="1"/>
    <col min="14343" max="14343" width="11.125" style="153" customWidth="1"/>
    <col min="14344" max="14344" width="5.5" style="153" customWidth="1"/>
    <col min="14345" max="14346" width="8.625" style="153" customWidth="1"/>
    <col min="14347" max="14347" width="3.25" style="153" customWidth="1"/>
    <col min="14348" max="14592" width="9" style="153"/>
    <col min="14593" max="14593" width="3.25" style="153" customWidth="1"/>
    <col min="14594" max="14594" width="6.5" style="153" customWidth="1"/>
    <col min="14595" max="14595" width="44.375" style="153" customWidth="1"/>
    <col min="14596" max="14597" width="9" style="153"/>
    <col min="14598" max="14598" width="14.375" style="153" bestFit="1" customWidth="1"/>
    <col min="14599" max="14599" width="11.125" style="153" customWidth="1"/>
    <col min="14600" max="14600" width="5.5" style="153" customWidth="1"/>
    <col min="14601" max="14602" width="8.625" style="153" customWidth="1"/>
    <col min="14603" max="14603" width="3.25" style="153" customWidth="1"/>
    <col min="14604" max="14848" width="9" style="153"/>
    <col min="14849" max="14849" width="3.25" style="153" customWidth="1"/>
    <col min="14850" max="14850" width="6.5" style="153" customWidth="1"/>
    <col min="14851" max="14851" width="44.375" style="153" customWidth="1"/>
    <col min="14852" max="14853" width="9" style="153"/>
    <col min="14854" max="14854" width="14.375" style="153" bestFit="1" customWidth="1"/>
    <col min="14855" max="14855" width="11.125" style="153" customWidth="1"/>
    <col min="14856" max="14856" width="5.5" style="153" customWidth="1"/>
    <col min="14857" max="14858" width="8.625" style="153" customWidth="1"/>
    <col min="14859" max="14859" width="3.25" style="153" customWidth="1"/>
    <col min="14860" max="15104" width="9" style="153"/>
    <col min="15105" max="15105" width="3.25" style="153" customWidth="1"/>
    <col min="15106" max="15106" width="6.5" style="153" customWidth="1"/>
    <col min="15107" max="15107" width="44.375" style="153" customWidth="1"/>
    <col min="15108" max="15109" width="9" style="153"/>
    <col min="15110" max="15110" width="14.375" style="153" bestFit="1" customWidth="1"/>
    <col min="15111" max="15111" width="11.125" style="153" customWidth="1"/>
    <col min="15112" max="15112" width="5.5" style="153" customWidth="1"/>
    <col min="15113" max="15114" width="8.625" style="153" customWidth="1"/>
    <col min="15115" max="15115" width="3.25" style="153" customWidth="1"/>
    <col min="15116" max="15360" width="9" style="153"/>
    <col min="15361" max="15361" width="3.25" style="153" customWidth="1"/>
    <col min="15362" max="15362" width="6.5" style="153" customWidth="1"/>
    <col min="15363" max="15363" width="44.375" style="153" customWidth="1"/>
    <col min="15364" max="15365" width="9" style="153"/>
    <col min="15366" max="15366" width="14.375" style="153" bestFit="1" customWidth="1"/>
    <col min="15367" max="15367" width="11.125" style="153" customWidth="1"/>
    <col min="15368" max="15368" width="5.5" style="153" customWidth="1"/>
    <col min="15369" max="15370" width="8.625" style="153" customWidth="1"/>
    <col min="15371" max="15371" width="3.25" style="153" customWidth="1"/>
    <col min="15372" max="15616" width="9" style="153"/>
    <col min="15617" max="15617" width="3.25" style="153" customWidth="1"/>
    <col min="15618" max="15618" width="6.5" style="153" customWidth="1"/>
    <col min="15619" max="15619" width="44.375" style="153" customWidth="1"/>
    <col min="15620" max="15621" width="9" style="153"/>
    <col min="15622" max="15622" width="14.375" style="153" bestFit="1" customWidth="1"/>
    <col min="15623" max="15623" width="11.125" style="153" customWidth="1"/>
    <col min="15624" max="15624" width="5.5" style="153" customWidth="1"/>
    <col min="15625" max="15626" width="8.625" style="153" customWidth="1"/>
    <col min="15627" max="15627" width="3.25" style="153" customWidth="1"/>
    <col min="15628" max="15872" width="9" style="153"/>
    <col min="15873" max="15873" width="3.25" style="153" customWidth="1"/>
    <col min="15874" max="15874" width="6.5" style="153" customWidth="1"/>
    <col min="15875" max="15875" width="44.375" style="153" customWidth="1"/>
    <col min="15876" max="15877" width="9" style="153"/>
    <col min="15878" max="15878" width="14.375" style="153" bestFit="1" customWidth="1"/>
    <col min="15879" max="15879" width="11.125" style="153" customWidth="1"/>
    <col min="15880" max="15880" width="5.5" style="153" customWidth="1"/>
    <col min="15881" max="15882" width="8.625" style="153" customWidth="1"/>
    <col min="15883" max="15883" width="3.25" style="153" customWidth="1"/>
    <col min="15884" max="16128" width="9" style="153"/>
    <col min="16129" max="16129" width="3.25" style="153" customWidth="1"/>
    <col min="16130" max="16130" width="6.5" style="153" customWidth="1"/>
    <col min="16131" max="16131" width="44.375" style="153" customWidth="1"/>
    <col min="16132" max="16133" width="9" style="153"/>
    <col min="16134" max="16134" width="14.375" style="153" bestFit="1" customWidth="1"/>
    <col min="16135" max="16135" width="11.125" style="153" customWidth="1"/>
    <col min="16136" max="16136" width="5.5" style="153" customWidth="1"/>
    <col min="16137" max="16138" width="8.625" style="153" customWidth="1"/>
    <col min="16139" max="16139" width="3.25" style="153" customWidth="1"/>
    <col min="16140" max="16384" width="9" style="153"/>
  </cols>
  <sheetData>
    <row r="1" spans="1:11" ht="9.9499999999999993" customHeight="1" x14ac:dyDescent="0.2"/>
    <row r="2" spans="1:11" ht="9.9499999999999993" customHeight="1" x14ac:dyDescent="0.2">
      <c r="A2" s="158"/>
      <c r="B2" s="38"/>
      <c r="C2" s="285"/>
      <c r="D2" s="285"/>
      <c r="E2" s="286" t="s">
        <v>44</v>
      </c>
      <c r="F2" s="286"/>
      <c r="G2" s="286"/>
      <c r="H2" s="286"/>
      <c r="I2" s="286"/>
      <c r="J2" s="286"/>
    </row>
    <row r="3" spans="1:11" ht="54.75" customHeight="1" x14ac:dyDescent="0.2">
      <c r="A3" s="158"/>
      <c r="B3" s="38"/>
      <c r="C3" s="287"/>
      <c r="D3" s="287"/>
      <c r="E3" s="288" t="s">
        <v>76</v>
      </c>
      <c r="F3" s="288"/>
      <c r="G3" s="288"/>
      <c r="H3" s="288"/>
      <c r="I3" s="288"/>
      <c r="J3" s="288"/>
    </row>
    <row r="4" spans="1:11" ht="33.75" customHeight="1" x14ac:dyDescent="0.2">
      <c r="A4" s="158"/>
      <c r="B4" s="38"/>
      <c r="C4" s="287"/>
      <c r="D4" s="287"/>
      <c r="E4" s="288"/>
      <c r="F4" s="288"/>
      <c r="G4" s="288"/>
      <c r="H4" s="288"/>
      <c r="I4" s="288"/>
      <c r="J4" s="288"/>
    </row>
    <row r="5" spans="1:11" ht="12" customHeight="1" x14ac:dyDescent="0.2">
      <c r="A5" s="158"/>
      <c r="B5" s="38"/>
      <c r="C5" s="289"/>
      <c r="D5" s="289"/>
      <c r="E5" s="27"/>
      <c r="F5" s="222"/>
      <c r="G5" s="28"/>
      <c r="H5" s="47"/>
      <c r="I5" s="28"/>
      <c r="J5" s="29"/>
    </row>
    <row r="6" spans="1:11" ht="9.9499999999999993" customHeight="1" x14ac:dyDescent="0.2">
      <c r="A6" s="158"/>
      <c r="B6" s="38"/>
      <c r="C6" s="39"/>
      <c r="D6" s="37"/>
      <c r="E6" s="35"/>
      <c r="F6" s="35"/>
      <c r="G6" s="40"/>
      <c r="H6" s="34"/>
      <c r="I6" s="19"/>
      <c r="J6" s="160"/>
    </row>
    <row r="7" spans="1:11" ht="24.95" customHeight="1" x14ac:dyDescent="0.2">
      <c r="A7" s="161"/>
      <c r="B7" s="290" t="s">
        <v>107</v>
      </c>
      <c r="C7" s="290"/>
      <c r="D7" s="290"/>
      <c r="E7" s="290"/>
      <c r="F7" s="290"/>
      <c r="G7" s="290"/>
      <c r="H7" s="290"/>
      <c r="I7" s="290"/>
      <c r="J7" s="290"/>
      <c r="K7" s="161"/>
    </row>
    <row r="8" spans="1:11" ht="9.9499999999999993" customHeight="1" x14ac:dyDescent="0.2">
      <c r="A8" s="163"/>
      <c r="B8" s="163"/>
      <c r="C8" s="163"/>
      <c r="D8" s="163"/>
      <c r="E8" s="163"/>
      <c r="F8" s="163"/>
      <c r="G8" s="163"/>
      <c r="H8" s="163"/>
      <c r="I8" s="164"/>
      <c r="J8" s="165"/>
      <c r="K8" s="163"/>
    </row>
    <row r="10" spans="1:11" ht="15" customHeight="1" x14ac:dyDescent="0.2">
      <c r="B10" s="170" t="s">
        <v>108</v>
      </c>
      <c r="C10" s="303" t="s">
        <v>40</v>
      </c>
      <c r="D10" s="304"/>
      <c r="E10" s="304"/>
      <c r="F10" s="305"/>
      <c r="G10" s="300" t="s">
        <v>109</v>
      </c>
      <c r="H10" s="301"/>
      <c r="I10" s="300" t="s">
        <v>110</v>
      </c>
      <c r="J10" s="301"/>
    </row>
    <row r="11" spans="1:11" ht="20.100000000000001" customHeight="1" x14ac:dyDescent="0.2">
      <c r="B11" s="173"/>
      <c r="C11" s="302" t="s">
        <v>111</v>
      </c>
      <c r="D11" s="302"/>
      <c r="E11" s="302"/>
      <c r="F11" s="302"/>
      <c r="G11" s="177"/>
      <c r="H11" s="178"/>
      <c r="I11" s="179"/>
      <c r="J11" s="180"/>
    </row>
    <row r="12" spans="1:11" x14ac:dyDescent="0.2">
      <c r="B12" s="181" t="s">
        <v>112</v>
      </c>
      <c r="C12" s="293" t="s">
        <v>113</v>
      </c>
      <c r="D12" s="293"/>
      <c r="E12" s="293"/>
      <c r="F12" s="293"/>
      <c r="G12" s="294"/>
      <c r="H12" s="294"/>
      <c r="I12" s="294"/>
      <c r="J12" s="294"/>
    </row>
    <row r="13" spans="1:11" x14ac:dyDescent="0.2">
      <c r="B13" s="181" t="s">
        <v>114</v>
      </c>
      <c r="C13" s="293" t="s">
        <v>115</v>
      </c>
      <c r="D13" s="293"/>
      <c r="E13" s="293"/>
      <c r="F13" s="293"/>
      <c r="G13" s="294"/>
      <c r="H13" s="294"/>
      <c r="I13" s="294"/>
      <c r="J13" s="294"/>
    </row>
    <row r="14" spans="1:11" ht="20.100000000000001" customHeight="1" x14ac:dyDescent="0.2">
      <c r="B14" s="181" t="s">
        <v>116</v>
      </c>
      <c r="C14" s="293" t="s">
        <v>117</v>
      </c>
      <c r="D14" s="293"/>
      <c r="E14" s="293"/>
      <c r="F14" s="293"/>
      <c r="G14" s="294"/>
      <c r="H14" s="294"/>
      <c r="I14" s="294"/>
      <c r="J14" s="294"/>
    </row>
    <row r="15" spans="1:11" x14ac:dyDescent="0.2">
      <c r="B15" s="181" t="s">
        <v>118</v>
      </c>
      <c r="C15" s="293" t="s">
        <v>119</v>
      </c>
      <c r="D15" s="293"/>
      <c r="E15" s="293"/>
      <c r="F15" s="293"/>
      <c r="G15" s="294"/>
      <c r="H15" s="294"/>
      <c r="I15" s="294"/>
      <c r="J15" s="294"/>
    </row>
    <row r="16" spans="1:11" ht="20.100000000000001" customHeight="1" x14ac:dyDescent="0.2">
      <c r="B16" s="181" t="s">
        <v>120</v>
      </c>
      <c r="C16" s="293" t="s">
        <v>121</v>
      </c>
      <c r="D16" s="293"/>
      <c r="E16" s="293"/>
      <c r="F16" s="293"/>
      <c r="G16" s="294"/>
      <c r="H16" s="294"/>
      <c r="I16" s="294"/>
      <c r="J16" s="294"/>
    </row>
    <row r="17" spans="2:10" x14ac:dyDescent="0.2">
      <c r="B17" s="181" t="s">
        <v>122</v>
      </c>
      <c r="C17" s="293" t="s">
        <v>123</v>
      </c>
      <c r="D17" s="293"/>
      <c r="E17" s="293"/>
      <c r="F17" s="293"/>
      <c r="G17" s="294"/>
      <c r="H17" s="294"/>
      <c r="I17" s="294"/>
      <c r="J17" s="294"/>
    </row>
    <row r="18" spans="2:10" ht="20.100000000000001" customHeight="1" x14ac:dyDescent="0.2">
      <c r="B18" s="181" t="s">
        <v>124</v>
      </c>
      <c r="C18" s="293" t="s">
        <v>125</v>
      </c>
      <c r="D18" s="293"/>
      <c r="E18" s="293"/>
      <c r="F18" s="293"/>
      <c r="G18" s="294"/>
      <c r="H18" s="294"/>
      <c r="I18" s="294"/>
      <c r="J18" s="294"/>
    </row>
    <row r="19" spans="2:10" x14ac:dyDescent="0.2">
      <c r="B19" s="181" t="s">
        <v>126</v>
      </c>
      <c r="C19" s="293" t="s">
        <v>127</v>
      </c>
      <c r="D19" s="293"/>
      <c r="E19" s="293"/>
      <c r="F19" s="293"/>
      <c r="G19" s="294"/>
      <c r="H19" s="294"/>
      <c r="I19" s="294"/>
      <c r="J19" s="294"/>
    </row>
    <row r="20" spans="2:10" ht="20.100000000000001" customHeight="1" x14ac:dyDescent="0.2">
      <c r="B20" s="181" t="s">
        <v>128</v>
      </c>
      <c r="C20" s="293" t="s">
        <v>129</v>
      </c>
      <c r="D20" s="293"/>
      <c r="E20" s="293"/>
      <c r="F20" s="293"/>
      <c r="G20" s="294"/>
      <c r="H20" s="294"/>
      <c r="I20" s="294"/>
      <c r="J20" s="294"/>
    </row>
    <row r="21" spans="2:10" ht="15" customHeight="1" x14ac:dyDescent="0.2">
      <c r="B21" s="211"/>
      <c r="C21" s="295" t="s">
        <v>130</v>
      </c>
      <c r="D21" s="295"/>
      <c r="E21" s="295"/>
      <c r="F21" s="295"/>
      <c r="G21" s="194"/>
      <c r="H21" s="212"/>
      <c r="I21" s="212"/>
      <c r="J21" s="213"/>
    </row>
    <row r="22" spans="2:10" x14ac:dyDescent="0.2">
      <c r="B22" s="223"/>
      <c r="C22" s="223"/>
      <c r="D22" s="223"/>
      <c r="E22" s="223"/>
      <c r="F22" s="223"/>
      <c r="G22" s="194"/>
      <c r="H22" s="224"/>
      <c r="I22" s="224"/>
      <c r="J22" s="225"/>
    </row>
    <row r="23" spans="2:10" x14ac:dyDescent="0.2">
      <c r="B23" s="173"/>
      <c r="C23" s="302" t="s">
        <v>131</v>
      </c>
      <c r="D23" s="302"/>
      <c r="E23" s="302"/>
      <c r="F23" s="302"/>
      <c r="G23" s="294"/>
      <c r="H23" s="294"/>
      <c r="I23" s="294"/>
      <c r="J23" s="294"/>
    </row>
    <row r="24" spans="2:10" x14ac:dyDescent="0.2">
      <c r="B24" s="181" t="s">
        <v>132</v>
      </c>
      <c r="C24" s="293" t="s">
        <v>133</v>
      </c>
      <c r="D24" s="293"/>
      <c r="E24" s="293"/>
      <c r="F24" s="293"/>
      <c r="G24" s="294"/>
      <c r="H24" s="294"/>
      <c r="I24" s="294"/>
      <c r="J24" s="294"/>
    </row>
    <row r="25" spans="2:10" x14ac:dyDescent="0.2">
      <c r="B25" s="181" t="s">
        <v>134</v>
      </c>
      <c r="C25" s="293" t="s">
        <v>135</v>
      </c>
      <c r="D25" s="293"/>
      <c r="E25" s="293"/>
      <c r="F25" s="293"/>
      <c r="G25" s="294"/>
      <c r="H25" s="294"/>
      <c r="I25" s="294"/>
      <c r="J25" s="294"/>
    </row>
    <row r="26" spans="2:10" x14ac:dyDescent="0.2">
      <c r="B26" s="181" t="s">
        <v>136</v>
      </c>
      <c r="C26" s="293" t="s">
        <v>137</v>
      </c>
      <c r="D26" s="293"/>
      <c r="E26" s="293"/>
      <c r="F26" s="293"/>
      <c r="G26" s="294"/>
      <c r="H26" s="294"/>
      <c r="I26" s="294"/>
      <c r="J26" s="294"/>
    </row>
    <row r="27" spans="2:10" x14ac:dyDescent="0.2">
      <c r="B27" s="181" t="s">
        <v>138</v>
      </c>
      <c r="C27" s="293" t="s">
        <v>139</v>
      </c>
      <c r="D27" s="293"/>
      <c r="E27" s="293"/>
      <c r="F27" s="293"/>
      <c r="G27" s="294"/>
      <c r="H27" s="294"/>
      <c r="I27" s="294"/>
      <c r="J27" s="294"/>
    </row>
    <row r="28" spans="2:10" x14ac:dyDescent="0.2">
      <c r="B28" s="181" t="s">
        <v>140</v>
      </c>
      <c r="C28" s="293" t="s">
        <v>141</v>
      </c>
      <c r="D28" s="293"/>
      <c r="E28" s="293"/>
      <c r="F28" s="293"/>
      <c r="G28" s="294"/>
      <c r="H28" s="294"/>
      <c r="I28" s="294"/>
      <c r="J28" s="294"/>
    </row>
    <row r="29" spans="2:10" x14ac:dyDescent="0.2">
      <c r="B29" s="181" t="s">
        <v>142</v>
      </c>
      <c r="C29" s="293" t="s">
        <v>143</v>
      </c>
      <c r="D29" s="293"/>
      <c r="E29" s="293"/>
      <c r="F29" s="293"/>
      <c r="G29" s="294"/>
      <c r="H29" s="294"/>
      <c r="I29" s="294"/>
      <c r="J29" s="294"/>
    </row>
    <row r="30" spans="2:10" x14ac:dyDescent="0.2">
      <c r="B30" s="181" t="s">
        <v>144</v>
      </c>
      <c r="C30" s="293" t="s">
        <v>145</v>
      </c>
      <c r="D30" s="293"/>
      <c r="E30" s="293"/>
      <c r="F30" s="293"/>
      <c r="G30" s="294"/>
      <c r="H30" s="294"/>
      <c r="I30" s="294"/>
      <c r="J30" s="294"/>
    </row>
    <row r="31" spans="2:10" x14ac:dyDescent="0.2">
      <c r="B31" s="181" t="s">
        <v>146</v>
      </c>
      <c r="C31" s="293" t="s">
        <v>147</v>
      </c>
      <c r="D31" s="293"/>
      <c r="E31" s="293"/>
      <c r="F31" s="293"/>
      <c r="G31" s="294"/>
      <c r="H31" s="294"/>
      <c r="I31" s="294"/>
      <c r="J31" s="294"/>
    </row>
    <row r="32" spans="2:10" x14ac:dyDescent="0.2">
      <c r="B32" s="181" t="s">
        <v>148</v>
      </c>
      <c r="C32" s="293" t="s">
        <v>149</v>
      </c>
      <c r="D32" s="293"/>
      <c r="E32" s="293"/>
      <c r="F32" s="293"/>
      <c r="G32" s="186"/>
      <c r="H32" s="187"/>
      <c r="I32" s="186"/>
      <c r="J32" s="187"/>
    </row>
    <row r="33" spans="2:10" x14ac:dyDescent="0.2">
      <c r="B33" s="181" t="s">
        <v>150</v>
      </c>
      <c r="C33" s="293" t="s">
        <v>151</v>
      </c>
      <c r="D33" s="293"/>
      <c r="E33" s="293"/>
      <c r="F33" s="293"/>
      <c r="G33" s="186"/>
      <c r="H33" s="187"/>
      <c r="I33" s="186"/>
      <c r="J33" s="187"/>
    </row>
    <row r="34" spans="2:10" x14ac:dyDescent="0.2">
      <c r="B34" s="211"/>
      <c r="C34" s="295" t="s">
        <v>152</v>
      </c>
      <c r="D34" s="295"/>
      <c r="E34" s="295"/>
      <c r="F34" s="295"/>
      <c r="G34" s="194"/>
      <c r="H34" s="212"/>
      <c r="I34" s="212"/>
      <c r="J34" s="213"/>
    </row>
    <row r="35" spans="2:10" x14ac:dyDescent="0.2">
      <c r="B35" s="223"/>
      <c r="C35" s="223"/>
      <c r="D35" s="223"/>
      <c r="E35" s="223"/>
      <c r="F35" s="223"/>
      <c r="G35" s="194"/>
      <c r="H35" s="224"/>
      <c r="I35" s="224"/>
      <c r="J35" s="225"/>
    </row>
    <row r="36" spans="2:10" x14ac:dyDescent="0.2">
      <c r="B36" s="173"/>
      <c r="C36" s="302" t="s">
        <v>153</v>
      </c>
      <c r="D36" s="302"/>
      <c r="E36" s="302"/>
      <c r="F36" s="302"/>
      <c r="G36" s="177"/>
      <c r="H36" s="178"/>
      <c r="I36" s="179"/>
      <c r="J36" s="180"/>
    </row>
    <row r="37" spans="2:10" x14ac:dyDescent="0.2">
      <c r="B37" s="181" t="s">
        <v>154</v>
      </c>
      <c r="C37" s="293" t="s">
        <v>155</v>
      </c>
      <c r="D37" s="293"/>
      <c r="E37" s="293"/>
      <c r="F37" s="293"/>
      <c r="G37" s="294"/>
      <c r="H37" s="294"/>
      <c r="I37" s="294"/>
      <c r="J37" s="294"/>
    </row>
    <row r="38" spans="2:10" x14ac:dyDescent="0.2">
      <c r="B38" s="181" t="s">
        <v>156</v>
      </c>
      <c r="C38" s="293" t="s">
        <v>157</v>
      </c>
      <c r="D38" s="293"/>
      <c r="E38" s="293"/>
      <c r="F38" s="293"/>
      <c r="G38" s="294"/>
      <c r="H38" s="294"/>
      <c r="I38" s="294"/>
      <c r="J38" s="294"/>
    </row>
    <row r="39" spans="2:10" x14ac:dyDescent="0.2">
      <c r="B39" s="181" t="s">
        <v>158</v>
      </c>
      <c r="C39" s="293" t="s">
        <v>159</v>
      </c>
      <c r="D39" s="293"/>
      <c r="E39" s="293"/>
      <c r="F39" s="293"/>
      <c r="G39" s="294"/>
      <c r="H39" s="294"/>
      <c r="I39" s="294"/>
      <c r="J39" s="294"/>
    </row>
    <row r="40" spans="2:10" x14ac:dyDescent="0.2">
      <c r="B40" s="181" t="s">
        <v>160</v>
      </c>
      <c r="C40" s="293" t="s">
        <v>161</v>
      </c>
      <c r="D40" s="293"/>
      <c r="E40" s="293"/>
      <c r="F40" s="293"/>
      <c r="G40" s="294"/>
      <c r="H40" s="294"/>
      <c r="I40" s="294"/>
      <c r="J40" s="294"/>
    </row>
    <row r="41" spans="2:10" x14ac:dyDescent="0.2">
      <c r="B41" s="181" t="s">
        <v>162</v>
      </c>
      <c r="C41" s="293" t="s">
        <v>163</v>
      </c>
      <c r="D41" s="293"/>
      <c r="E41" s="293"/>
      <c r="F41" s="293"/>
      <c r="G41" s="294"/>
      <c r="H41" s="294"/>
      <c r="I41" s="294"/>
      <c r="J41" s="294"/>
    </row>
    <row r="42" spans="2:10" x14ac:dyDescent="0.2">
      <c r="B42" s="211"/>
      <c r="C42" s="295" t="s">
        <v>164</v>
      </c>
      <c r="D42" s="295"/>
      <c r="E42" s="295"/>
      <c r="F42" s="295"/>
      <c r="G42" s="194"/>
      <c r="H42" s="212"/>
      <c r="I42" s="212"/>
      <c r="J42" s="213"/>
    </row>
    <row r="43" spans="2:10" x14ac:dyDescent="0.2">
      <c r="B43" s="223"/>
      <c r="C43" s="223"/>
      <c r="D43" s="223"/>
      <c r="E43" s="223"/>
      <c r="F43" s="223"/>
      <c r="G43" s="194"/>
      <c r="H43" s="224"/>
      <c r="I43" s="224"/>
      <c r="J43" s="225"/>
    </row>
    <row r="44" spans="2:10" x14ac:dyDescent="0.2">
      <c r="B44" s="173"/>
      <c r="C44" s="302" t="s">
        <v>165</v>
      </c>
      <c r="D44" s="302"/>
      <c r="E44" s="302"/>
      <c r="F44" s="302"/>
      <c r="G44" s="177"/>
      <c r="H44" s="178"/>
      <c r="I44" s="179"/>
      <c r="J44" s="180"/>
    </row>
    <row r="45" spans="2:10" x14ac:dyDescent="0.2">
      <c r="B45" s="181" t="s">
        <v>166</v>
      </c>
      <c r="C45" s="293" t="s">
        <v>167</v>
      </c>
      <c r="D45" s="293"/>
      <c r="E45" s="293"/>
      <c r="F45" s="293"/>
      <c r="G45" s="294"/>
      <c r="H45" s="294"/>
      <c r="I45" s="294"/>
      <c r="J45" s="294"/>
    </row>
    <row r="46" spans="2:10" x14ac:dyDescent="0.2">
      <c r="B46" s="181" t="s">
        <v>168</v>
      </c>
      <c r="C46" s="293" t="s">
        <v>169</v>
      </c>
      <c r="D46" s="293"/>
      <c r="E46" s="293"/>
      <c r="F46" s="293"/>
      <c r="G46" s="294"/>
      <c r="H46" s="294"/>
      <c r="I46" s="294"/>
      <c r="J46" s="294"/>
    </row>
    <row r="47" spans="2:10" x14ac:dyDescent="0.2">
      <c r="B47" s="211"/>
      <c r="C47" s="295" t="s">
        <v>170</v>
      </c>
      <c r="D47" s="295"/>
      <c r="E47" s="295"/>
      <c r="F47" s="295"/>
      <c r="G47" s="194"/>
      <c r="H47" s="212"/>
      <c r="I47" s="212"/>
      <c r="J47" s="213"/>
    </row>
    <row r="48" spans="2:10" x14ac:dyDescent="0.2">
      <c r="B48" s="226"/>
      <c r="C48" s="296"/>
      <c r="D48" s="296"/>
      <c r="E48" s="296"/>
      <c r="F48" s="296"/>
      <c r="G48" s="296"/>
      <c r="H48" s="227"/>
      <c r="I48" s="228"/>
      <c r="J48" s="229"/>
    </row>
    <row r="49" spans="2:11" ht="15" customHeight="1" x14ac:dyDescent="0.2">
      <c r="B49" s="297" t="s">
        <v>171</v>
      </c>
      <c r="C49" s="298"/>
      <c r="D49" s="298"/>
      <c r="E49" s="298"/>
      <c r="F49" s="299"/>
      <c r="G49" s="300"/>
      <c r="H49" s="301"/>
      <c r="I49" s="300"/>
      <c r="J49" s="301"/>
    </row>
    <row r="50" spans="2:11" x14ac:dyDescent="0.2">
      <c r="B50" s="230"/>
      <c r="C50" s="231"/>
      <c r="D50" s="232"/>
      <c r="E50" s="232"/>
      <c r="F50" s="232"/>
      <c r="G50" s="233"/>
      <c r="H50" s="234"/>
      <c r="I50" s="234"/>
      <c r="J50" s="235"/>
    </row>
    <row r="51" spans="2:11" x14ac:dyDescent="0.2">
      <c r="B51" s="236"/>
      <c r="C51" s="236"/>
      <c r="D51" s="236"/>
      <c r="E51" s="236"/>
      <c r="F51" s="236"/>
      <c r="G51" s="237"/>
      <c r="H51" s="236"/>
      <c r="I51" s="238"/>
      <c r="J51" s="239"/>
    </row>
    <row r="52" spans="2:11" x14ac:dyDescent="0.2">
      <c r="B52" s="240"/>
      <c r="C52" s="292"/>
      <c r="D52" s="292"/>
      <c r="E52" s="292"/>
      <c r="F52" s="292"/>
      <c r="G52" s="292"/>
      <c r="H52" s="292"/>
      <c r="I52" s="292"/>
      <c r="J52" s="241"/>
    </row>
    <row r="53" spans="2:11" x14ac:dyDescent="0.2">
      <c r="B53" s="236"/>
      <c r="C53" s="236"/>
      <c r="D53" s="236"/>
      <c r="E53" s="236"/>
      <c r="F53" s="236"/>
      <c r="G53" s="237"/>
      <c r="H53" s="236"/>
      <c r="I53" s="238"/>
      <c r="J53" s="239"/>
    </row>
    <row r="54" spans="2:11" x14ac:dyDescent="0.2">
      <c r="B54" s="236"/>
      <c r="C54" s="236"/>
      <c r="D54" s="236"/>
      <c r="E54" s="236"/>
      <c r="F54" s="236"/>
      <c r="G54" s="237"/>
      <c r="H54" s="236"/>
      <c r="I54" s="238"/>
      <c r="J54" s="239"/>
    </row>
    <row r="55" spans="2:11" x14ac:dyDescent="0.2">
      <c r="B55" s="236"/>
      <c r="C55" s="236"/>
      <c r="D55" s="236"/>
      <c r="E55" s="236"/>
      <c r="F55" s="236"/>
      <c r="G55" s="237"/>
      <c r="H55" s="236"/>
      <c r="I55" s="238"/>
      <c r="J55" s="239"/>
    </row>
    <row r="56" spans="2:11" x14ac:dyDescent="0.2">
      <c r="B56" s="236"/>
      <c r="C56" s="236"/>
      <c r="D56" s="236"/>
      <c r="E56" s="236"/>
      <c r="F56" s="236"/>
      <c r="G56" s="237"/>
      <c r="H56" s="236"/>
      <c r="I56" s="238"/>
      <c r="J56" s="239"/>
    </row>
    <row r="57" spans="2:11" ht="30" customHeight="1" x14ac:dyDescent="0.2">
      <c r="B57" s="291"/>
      <c r="C57" s="291"/>
      <c r="D57" s="291"/>
      <c r="E57" s="291"/>
      <c r="F57" s="291"/>
      <c r="G57" s="291"/>
      <c r="H57" s="291"/>
      <c r="I57" s="291"/>
      <c r="J57" s="291"/>
      <c r="K57" s="242"/>
    </row>
    <row r="58" spans="2:11" x14ac:dyDescent="0.2">
      <c r="B58" s="236"/>
      <c r="C58" s="236"/>
      <c r="D58" s="236"/>
      <c r="E58" s="236"/>
      <c r="F58" s="236"/>
      <c r="G58" s="237"/>
      <c r="H58" s="236"/>
      <c r="I58" s="238"/>
      <c r="J58" s="239"/>
    </row>
    <row r="59" spans="2:11" ht="30" customHeight="1" x14ac:dyDescent="0.2">
      <c r="B59" s="291"/>
      <c r="C59" s="291"/>
      <c r="D59" s="291"/>
      <c r="E59" s="291"/>
      <c r="F59" s="291"/>
      <c r="G59" s="291"/>
      <c r="H59" s="291"/>
      <c r="I59" s="291"/>
      <c r="J59" s="291"/>
      <c r="K59" s="242"/>
    </row>
    <row r="60" spans="2:11" x14ac:dyDescent="0.2">
      <c r="B60" s="236"/>
      <c r="C60" s="236"/>
      <c r="D60" s="236"/>
      <c r="E60" s="236"/>
      <c r="F60" s="236"/>
      <c r="G60" s="237"/>
      <c r="H60" s="236"/>
      <c r="I60" s="238"/>
      <c r="J60" s="239"/>
    </row>
    <row r="61" spans="2:11" ht="30" customHeight="1" x14ac:dyDescent="0.2">
      <c r="B61" s="291"/>
      <c r="C61" s="291"/>
      <c r="D61" s="291"/>
      <c r="E61" s="291"/>
      <c r="F61" s="291"/>
      <c r="G61" s="291"/>
      <c r="H61" s="291"/>
      <c r="I61" s="291"/>
      <c r="J61" s="291"/>
      <c r="K61" s="242"/>
    </row>
    <row r="62" spans="2:11" x14ac:dyDescent="0.2">
      <c r="B62" s="236"/>
      <c r="C62" s="236"/>
      <c r="D62" s="236"/>
      <c r="E62" s="236"/>
      <c r="F62" s="236"/>
      <c r="G62" s="237"/>
      <c r="H62" s="236"/>
      <c r="I62" s="238"/>
      <c r="J62" s="239"/>
    </row>
    <row r="63" spans="2:11" ht="30" customHeight="1" x14ac:dyDescent="0.2">
      <c r="B63" s="291"/>
      <c r="C63" s="291"/>
      <c r="D63" s="291"/>
      <c r="E63" s="291"/>
      <c r="F63" s="291"/>
      <c r="G63" s="291"/>
      <c r="H63" s="291"/>
      <c r="I63" s="291"/>
      <c r="J63" s="291"/>
      <c r="K63" s="242"/>
    </row>
    <row r="64" spans="2:11" x14ac:dyDescent="0.2">
      <c r="B64" s="236"/>
      <c r="C64" s="236"/>
      <c r="D64" s="236"/>
      <c r="E64" s="236"/>
      <c r="F64" s="236"/>
      <c r="G64" s="237"/>
      <c r="H64" s="236"/>
      <c r="I64" s="238"/>
      <c r="J64" s="239"/>
    </row>
    <row r="65" spans="2:11" ht="30" customHeight="1" x14ac:dyDescent="0.2">
      <c r="B65" s="291"/>
      <c r="C65" s="291"/>
      <c r="D65" s="291"/>
      <c r="E65" s="291"/>
      <c r="F65" s="291"/>
      <c r="G65" s="291"/>
      <c r="H65" s="291"/>
      <c r="I65" s="291"/>
      <c r="J65" s="291"/>
      <c r="K65" s="242"/>
    </row>
    <row r="66" spans="2:11" x14ac:dyDescent="0.2">
      <c r="B66" s="236"/>
      <c r="C66" s="236"/>
      <c r="D66" s="236"/>
      <c r="E66" s="236"/>
      <c r="F66" s="236"/>
      <c r="G66" s="237"/>
      <c r="H66" s="236"/>
      <c r="I66" s="238"/>
      <c r="J66" s="239"/>
    </row>
    <row r="67" spans="2:11" ht="45" customHeight="1" x14ac:dyDescent="0.2">
      <c r="B67" s="291"/>
      <c r="C67" s="291"/>
      <c r="D67" s="291"/>
      <c r="E67" s="291"/>
      <c r="F67" s="291"/>
      <c r="G67" s="291"/>
      <c r="H67" s="291"/>
      <c r="I67" s="291"/>
      <c r="J67" s="291"/>
      <c r="K67" s="242"/>
    </row>
  </sheetData>
  <mergeCells count="104">
    <mergeCell ref="C10:F10"/>
    <mergeCell ref="G10:H10"/>
    <mergeCell ref="I10:J10"/>
    <mergeCell ref="C11:F11"/>
    <mergeCell ref="C12:F12"/>
    <mergeCell ref="G12:H12"/>
    <mergeCell ref="I12:J12"/>
    <mergeCell ref="C2:D2"/>
    <mergeCell ref="E2:J2"/>
    <mergeCell ref="C3:D4"/>
    <mergeCell ref="E3:J4"/>
    <mergeCell ref="C5:D5"/>
    <mergeCell ref="B7:J7"/>
    <mergeCell ref="C15:F15"/>
    <mergeCell ref="G15:H15"/>
    <mergeCell ref="I15:J15"/>
    <mergeCell ref="C16:F16"/>
    <mergeCell ref="G16:H16"/>
    <mergeCell ref="I16:J16"/>
    <mergeCell ref="C13:F13"/>
    <mergeCell ref="G13:H13"/>
    <mergeCell ref="I13:J13"/>
    <mergeCell ref="C14:F14"/>
    <mergeCell ref="G14:H14"/>
    <mergeCell ref="I14:J14"/>
    <mergeCell ref="C19:F19"/>
    <mergeCell ref="G19:H19"/>
    <mergeCell ref="I19:J19"/>
    <mergeCell ref="C20:F20"/>
    <mergeCell ref="G20:H20"/>
    <mergeCell ref="I20:J20"/>
    <mergeCell ref="C17:F17"/>
    <mergeCell ref="G17:H17"/>
    <mergeCell ref="I17:J17"/>
    <mergeCell ref="C18:F18"/>
    <mergeCell ref="G18:H18"/>
    <mergeCell ref="I18:J18"/>
    <mergeCell ref="C25:F25"/>
    <mergeCell ref="G25:H25"/>
    <mergeCell ref="I25:J25"/>
    <mergeCell ref="C26:F26"/>
    <mergeCell ref="G26:H26"/>
    <mergeCell ref="I26:J26"/>
    <mergeCell ref="C21:F21"/>
    <mergeCell ref="C23:F23"/>
    <mergeCell ref="G23:H23"/>
    <mergeCell ref="I23:J23"/>
    <mergeCell ref="C24:F24"/>
    <mergeCell ref="G24:H24"/>
    <mergeCell ref="I24:J24"/>
    <mergeCell ref="C29:F29"/>
    <mergeCell ref="G29:H29"/>
    <mergeCell ref="I29:J29"/>
    <mergeCell ref="C30:F30"/>
    <mergeCell ref="G30:H30"/>
    <mergeCell ref="I30:J30"/>
    <mergeCell ref="C27:F27"/>
    <mergeCell ref="G27:H27"/>
    <mergeCell ref="I27:J27"/>
    <mergeCell ref="C28:F28"/>
    <mergeCell ref="G28:H28"/>
    <mergeCell ref="I28:J28"/>
    <mergeCell ref="C36:F36"/>
    <mergeCell ref="C37:F37"/>
    <mergeCell ref="G37:H37"/>
    <mergeCell ref="I37:J37"/>
    <mergeCell ref="C38:F38"/>
    <mergeCell ref="G38:H38"/>
    <mergeCell ref="I38:J38"/>
    <mergeCell ref="C31:F31"/>
    <mergeCell ref="G31:H31"/>
    <mergeCell ref="I31:J31"/>
    <mergeCell ref="C32:F32"/>
    <mergeCell ref="C33:F33"/>
    <mergeCell ref="C34:F34"/>
    <mergeCell ref="C41:F41"/>
    <mergeCell ref="G41:H41"/>
    <mergeCell ref="I41:J41"/>
    <mergeCell ref="C42:F42"/>
    <mergeCell ref="C44:F44"/>
    <mergeCell ref="C45:F45"/>
    <mergeCell ref="G45:H45"/>
    <mergeCell ref="I45:J45"/>
    <mergeCell ref="C39:F39"/>
    <mergeCell ref="G39:H39"/>
    <mergeCell ref="I39:J39"/>
    <mergeCell ref="C40:F40"/>
    <mergeCell ref="G40:H40"/>
    <mergeCell ref="I40:J40"/>
    <mergeCell ref="B67:J67"/>
    <mergeCell ref="C52:I52"/>
    <mergeCell ref="B57:J57"/>
    <mergeCell ref="B59:J59"/>
    <mergeCell ref="B61:J61"/>
    <mergeCell ref="B63:J63"/>
    <mergeCell ref="B65:J65"/>
    <mergeCell ref="C46:F46"/>
    <mergeCell ref="G46:H46"/>
    <mergeCell ref="I46:J46"/>
    <mergeCell ref="C47:F47"/>
    <mergeCell ref="C48:G48"/>
    <mergeCell ref="B49:F49"/>
    <mergeCell ref="G49:H49"/>
    <mergeCell ref="I49:J49"/>
  </mergeCells>
  <pageMargins left="0.7" right="0.7" top="0.75" bottom="0.75" header="0.3" footer="0.3"/>
  <pageSetup paperSize="9" scale="65" fitToHeight="0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M67"/>
  <sheetViews>
    <sheetView view="pageBreakPreview" zoomScaleNormal="70" zoomScaleSheetLayoutView="100" workbookViewId="0">
      <pane ySplit="8" topLeftCell="A9" activePane="bottomLeft" state="frozen"/>
      <selection activeCell="F374" sqref="F374:G374"/>
      <selection pane="bottomLeft" activeCell="Q23" sqref="Q23"/>
    </sheetView>
  </sheetViews>
  <sheetFormatPr defaultRowHeight="15" x14ac:dyDescent="0.25"/>
  <cols>
    <col min="1" max="3" width="9" style="157"/>
    <col min="4" max="4" width="16.75" style="157" customWidth="1"/>
    <col min="5" max="6" width="9" style="157"/>
    <col min="7" max="7" width="9.875" style="157" customWidth="1"/>
    <col min="8" max="8" width="13.625" style="157" customWidth="1"/>
    <col min="9" max="10" width="9" style="157"/>
    <col min="11" max="11" width="7.75" style="157" customWidth="1"/>
    <col min="12" max="13" width="8" style="157" hidden="1" customWidth="1"/>
    <col min="14" max="259" width="9" style="157"/>
    <col min="260" max="260" width="16.75" style="157" customWidth="1"/>
    <col min="261" max="262" width="9" style="157"/>
    <col min="263" max="263" width="9.875" style="157" customWidth="1"/>
    <col min="264" max="264" width="13.625" style="157" customWidth="1"/>
    <col min="265" max="266" width="9" style="157"/>
    <col min="267" max="267" width="7.75" style="157" customWidth="1"/>
    <col min="268" max="269" width="0" style="157" hidden="1" customWidth="1"/>
    <col min="270" max="515" width="9" style="157"/>
    <col min="516" max="516" width="16.75" style="157" customWidth="1"/>
    <col min="517" max="518" width="9" style="157"/>
    <col min="519" max="519" width="9.875" style="157" customWidth="1"/>
    <col min="520" max="520" width="13.625" style="157" customWidth="1"/>
    <col min="521" max="522" width="9" style="157"/>
    <col min="523" max="523" width="7.75" style="157" customWidth="1"/>
    <col min="524" max="525" width="0" style="157" hidden="1" customWidth="1"/>
    <col min="526" max="771" width="9" style="157"/>
    <col min="772" max="772" width="16.75" style="157" customWidth="1"/>
    <col min="773" max="774" width="9" style="157"/>
    <col min="775" max="775" width="9.875" style="157" customWidth="1"/>
    <col min="776" max="776" width="13.625" style="157" customWidth="1"/>
    <col min="777" max="778" width="9" style="157"/>
    <col min="779" max="779" width="7.75" style="157" customWidth="1"/>
    <col min="780" max="781" width="0" style="157" hidden="1" customWidth="1"/>
    <col min="782" max="1027" width="9" style="157"/>
    <col min="1028" max="1028" width="16.75" style="157" customWidth="1"/>
    <col min="1029" max="1030" width="9" style="157"/>
    <col min="1031" max="1031" width="9.875" style="157" customWidth="1"/>
    <col min="1032" max="1032" width="13.625" style="157" customWidth="1"/>
    <col min="1033" max="1034" width="9" style="157"/>
    <col min="1035" max="1035" width="7.75" style="157" customWidth="1"/>
    <col min="1036" max="1037" width="0" style="157" hidden="1" customWidth="1"/>
    <col min="1038" max="1283" width="9" style="157"/>
    <col min="1284" max="1284" width="16.75" style="157" customWidth="1"/>
    <col min="1285" max="1286" width="9" style="157"/>
    <col min="1287" max="1287" width="9.875" style="157" customWidth="1"/>
    <col min="1288" max="1288" width="13.625" style="157" customWidth="1"/>
    <col min="1289" max="1290" width="9" style="157"/>
    <col min="1291" max="1291" width="7.75" style="157" customWidth="1"/>
    <col min="1292" max="1293" width="0" style="157" hidden="1" customWidth="1"/>
    <col min="1294" max="1539" width="9" style="157"/>
    <col min="1540" max="1540" width="16.75" style="157" customWidth="1"/>
    <col min="1541" max="1542" width="9" style="157"/>
    <col min="1543" max="1543" width="9.875" style="157" customWidth="1"/>
    <col min="1544" max="1544" width="13.625" style="157" customWidth="1"/>
    <col min="1545" max="1546" width="9" style="157"/>
    <col min="1547" max="1547" width="7.75" style="157" customWidth="1"/>
    <col min="1548" max="1549" width="0" style="157" hidden="1" customWidth="1"/>
    <col min="1550" max="1795" width="9" style="157"/>
    <col min="1796" max="1796" width="16.75" style="157" customWidth="1"/>
    <col min="1797" max="1798" width="9" style="157"/>
    <col min="1799" max="1799" width="9.875" style="157" customWidth="1"/>
    <col min="1800" max="1800" width="13.625" style="157" customWidth="1"/>
    <col min="1801" max="1802" width="9" style="157"/>
    <col min="1803" max="1803" width="7.75" style="157" customWidth="1"/>
    <col min="1804" max="1805" width="0" style="157" hidden="1" customWidth="1"/>
    <col min="1806" max="2051" width="9" style="157"/>
    <col min="2052" max="2052" width="16.75" style="157" customWidth="1"/>
    <col min="2053" max="2054" width="9" style="157"/>
    <col min="2055" max="2055" width="9.875" style="157" customWidth="1"/>
    <col min="2056" max="2056" width="13.625" style="157" customWidth="1"/>
    <col min="2057" max="2058" width="9" style="157"/>
    <col min="2059" max="2059" width="7.75" style="157" customWidth="1"/>
    <col min="2060" max="2061" width="0" style="157" hidden="1" customWidth="1"/>
    <col min="2062" max="2307" width="9" style="157"/>
    <col min="2308" max="2308" width="16.75" style="157" customWidth="1"/>
    <col min="2309" max="2310" width="9" style="157"/>
    <col min="2311" max="2311" width="9.875" style="157" customWidth="1"/>
    <col min="2312" max="2312" width="13.625" style="157" customWidth="1"/>
    <col min="2313" max="2314" width="9" style="157"/>
    <col min="2315" max="2315" width="7.75" style="157" customWidth="1"/>
    <col min="2316" max="2317" width="0" style="157" hidden="1" customWidth="1"/>
    <col min="2318" max="2563" width="9" style="157"/>
    <col min="2564" max="2564" width="16.75" style="157" customWidth="1"/>
    <col min="2565" max="2566" width="9" style="157"/>
    <col min="2567" max="2567" width="9.875" style="157" customWidth="1"/>
    <col min="2568" max="2568" width="13.625" style="157" customWidth="1"/>
    <col min="2569" max="2570" width="9" style="157"/>
    <col min="2571" max="2571" width="7.75" style="157" customWidth="1"/>
    <col min="2572" max="2573" width="0" style="157" hidden="1" customWidth="1"/>
    <col min="2574" max="2819" width="9" style="157"/>
    <col min="2820" max="2820" width="16.75" style="157" customWidth="1"/>
    <col min="2821" max="2822" width="9" style="157"/>
    <col min="2823" max="2823" width="9.875" style="157" customWidth="1"/>
    <col min="2824" max="2824" width="13.625" style="157" customWidth="1"/>
    <col min="2825" max="2826" width="9" style="157"/>
    <col min="2827" max="2827" width="7.75" style="157" customWidth="1"/>
    <col min="2828" max="2829" width="0" style="157" hidden="1" customWidth="1"/>
    <col min="2830" max="3075" width="9" style="157"/>
    <col min="3076" max="3076" width="16.75" style="157" customWidth="1"/>
    <col min="3077" max="3078" width="9" style="157"/>
    <col min="3079" max="3079" width="9.875" style="157" customWidth="1"/>
    <col min="3080" max="3080" width="13.625" style="157" customWidth="1"/>
    <col min="3081" max="3082" width="9" style="157"/>
    <col min="3083" max="3083" width="7.75" style="157" customWidth="1"/>
    <col min="3084" max="3085" width="0" style="157" hidden="1" customWidth="1"/>
    <col min="3086" max="3331" width="9" style="157"/>
    <col min="3332" max="3332" width="16.75" style="157" customWidth="1"/>
    <col min="3333" max="3334" width="9" style="157"/>
    <col min="3335" max="3335" width="9.875" style="157" customWidth="1"/>
    <col min="3336" max="3336" width="13.625" style="157" customWidth="1"/>
    <col min="3337" max="3338" width="9" style="157"/>
    <col min="3339" max="3339" width="7.75" style="157" customWidth="1"/>
    <col min="3340" max="3341" width="0" style="157" hidden="1" customWidth="1"/>
    <col min="3342" max="3587" width="9" style="157"/>
    <col min="3588" max="3588" width="16.75" style="157" customWidth="1"/>
    <col min="3589" max="3590" width="9" style="157"/>
    <col min="3591" max="3591" width="9.875" style="157" customWidth="1"/>
    <col min="3592" max="3592" width="13.625" style="157" customWidth="1"/>
    <col min="3593" max="3594" width="9" style="157"/>
    <col min="3595" max="3595" width="7.75" style="157" customWidth="1"/>
    <col min="3596" max="3597" width="0" style="157" hidden="1" customWidth="1"/>
    <col min="3598" max="3843" width="9" style="157"/>
    <col min="3844" max="3844" width="16.75" style="157" customWidth="1"/>
    <col min="3845" max="3846" width="9" style="157"/>
    <col min="3847" max="3847" width="9.875" style="157" customWidth="1"/>
    <col min="3848" max="3848" width="13.625" style="157" customWidth="1"/>
    <col min="3849" max="3850" width="9" style="157"/>
    <col min="3851" max="3851" width="7.75" style="157" customWidth="1"/>
    <col min="3852" max="3853" width="0" style="157" hidden="1" customWidth="1"/>
    <col min="3854" max="4099" width="9" style="157"/>
    <col min="4100" max="4100" width="16.75" style="157" customWidth="1"/>
    <col min="4101" max="4102" width="9" style="157"/>
    <col min="4103" max="4103" width="9.875" style="157" customWidth="1"/>
    <col min="4104" max="4104" width="13.625" style="157" customWidth="1"/>
    <col min="4105" max="4106" width="9" style="157"/>
    <col min="4107" max="4107" width="7.75" style="157" customWidth="1"/>
    <col min="4108" max="4109" width="0" style="157" hidden="1" customWidth="1"/>
    <col min="4110" max="4355" width="9" style="157"/>
    <col min="4356" max="4356" width="16.75" style="157" customWidth="1"/>
    <col min="4357" max="4358" width="9" style="157"/>
    <col min="4359" max="4359" width="9.875" style="157" customWidth="1"/>
    <col min="4360" max="4360" width="13.625" style="157" customWidth="1"/>
    <col min="4361" max="4362" width="9" style="157"/>
    <col min="4363" max="4363" width="7.75" style="157" customWidth="1"/>
    <col min="4364" max="4365" width="0" style="157" hidden="1" customWidth="1"/>
    <col min="4366" max="4611" width="9" style="157"/>
    <col min="4612" max="4612" width="16.75" style="157" customWidth="1"/>
    <col min="4613" max="4614" width="9" style="157"/>
    <col min="4615" max="4615" width="9.875" style="157" customWidth="1"/>
    <col min="4616" max="4616" width="13.625" style="157" customWidth="1"/>
    <col min="4617" max="4618" width="9" style="157"/>
    <col min="4619" max="4619" width="7.75" style="157" customWidth="1"/>
    <col min="4620" max="4621" width="0" style="157" hidden="1" customWidth="1"/>
    <col min="4622" max="4867" width="9" style="157"/>
    <col min="4868" max="4868" width="16.75" style="157" customWidth="1"/>
    <col min="4869" max="4870" width="9" style="157"/>
    <col min="4871" max="4871" width="9.875" style="157" customWidth="1"/>
    <col min="4872" max="4872" width="13.625" style="157" customWidth="1"/>
    <col min="4873" max="4874" width="9" style="157"/>
    <col min="4875" max="4875" width="7.75" style="157" customWidth="1"/>
    <col min="4876" max="4877" width="0" style="157" hidden="1" customWidth="1"/>
    <col min="4878" max="5123" width="9" style="157"/>
    <col min="5124" max="5124" width="16.75" style="157" customWidth="1"/>
    <col min="5125" max="5126" width="9" style="157"/>
    <col min="5127" max="5127" width="9.875" style="157" customWidth="1"/>
    <col min="5128" max="5128" width="13.625" style="157" customWidth="1"/>
    <col min="5129" max="5130" width="9" style="157"/>
    <col min="5131" max="5131" width="7.75" style="157" customWidth="1"/>
    <col min="5132" max="5133" width="0" style="157" hidden="1" customWidth="1"/>
    <col min="5134" max="5379" width="9" style="157"/>
    <col min="5380" max="5380" width="16.75" style="157" customWidth="1"/>
    <col min="5381" max="5382" width="9" style="157"/>
    <col min="5383" max="5383" width="9.875" style="157" customWidth="1"/>
    <col min="5384" max="5384" width="13.625" style="157" customWidth="1"/>
    <col min="5385" max="5386" width="9" style="157"/>
    <col min="5387" max="5387" width="7.75" style="157" customWidth="1"/>
    <col min="5388" max="5389" width="0" style="157" hidden="1" customWidth="1"/>
    <col min="5390" max="5635" width="9" style="157"/>
    <col min="5636" max="5636" width="16.75" style="157" customWidth="1"/>
    <col min="5637" max="5638" width="9" style="157"/>
    <col min="5639" max="5639" width="9.875" style="157" customWidth="1"/>
    <col min="5640" max="5640" width="13.625" style="157" customWidth="1"/>
    <col min="5641" max="5642" width="9" style="157"/>
    <col min="5643" max="5643" width="7.75" style="157" customWidth="1"/>
    <col min="5644" max="5645" width="0" style="157" hidden="1" customWidth="1"/>
    <col min="5646" max="5891" width="9" style="157"/>
    <col min="5892" max="5892" width="16.75" style="157" customWidth="1"/>
    <col min="5893" max="5894" width="9" style="157"/>
    <col min="5895" max="5895" width="9.875" style="157" customWidth="1"/>
    <col min="5896" max="5896" width="13.625" style="157" customWidth="1"/>
    <col min="5897" max="5898" width="9" style="157"/>
    <col min="5899" max="5899" width="7.75" style="157" customWidth="1"/>
    <col min="5900" max="5901" width="0" style="157" hidden="1" customWidth="1"/>
    <col min="5902" max="6147" width="9" style="157"/>
    <col min="6148" max="6148" width="16.75" style="157" customWidth="1"/>
    <col min="6149" max="6150" width="9" style="157"/>
    <col min="6151" max="6151" width="9.875" style="157" customWidth="1"/>
    <col min="6152" max="6152" width="13.625" style="157" customWidth="1"/>
    <col min="6153" max="6154" width="9" style="157"/>
    <col min="6155" max="6155" width="7.75" style="157" customWidth="1"/>
    <col min="6156" max="6157" width="0" style="157" hidden="1" customWidth="1"/>
    <col min="6158" max="6403" width="9" style="157"/>
    <col min="6404" max="6404" width="16.75" style="157" customWidth="1"/>
    <col min="6405" max="6406" width="9" style="157"/>
    <col min="6407" max="6407" width="9.875" style="157" customWidth="1"/>
    <col min="6408" max="6408" width="13.625" style="157" customWidth="1"/>
    <col min="6409" max="6410" width="9" style="157"/>
    <col min="6411" max="6411" width="7.75" style="157" customWidth="1"/>
    <col min="6412" max="6413" width="0" style="157" hidden="1" customWidth="1"/>
    <col min="6414" max="6659" width="9" style="157"/>
    <col min="6660" max="6660" width="16.75" style="157" customWidth="1"/>
    <col min="6661" max="6662" width="9" style="157"/>
    <col min="6663" max="6663" width="9.875" style="157" customWidth="1"/>
    <col min="6664" max="6664" width="13.625" style="157" customWidth="1"/>
    <col min="6665" max="6666" width="9" style="157"/>
    <col min="6667" max="6667" width="7.75" style="157" customWidth="1"/>
    <col min="6668" max="6669" width="0" style="157" hidden="1" customWidth="1"/>
    <col min="6670" max="6915" width="9" style="157"/>
    <col min="6916" max="6916" width="16.75" style="157" customWidth="1"/>
    <col min="6917" max="6918" width="9" style="157"/>
    <col min="6919" max="6919" width="9.875" style="157" customWidth="1"/>
    <col min="6920" max="6920" width="13.625" style="157" customWidth="1"/>
    <col min="6921" max="6922" width="9" style="157"/>
    <col min="6923" max="6923" width="7.75" style="157" customWidth="1"/>
    <col min="6924" max="6925" width="0" style="157" hidden="1" customWidth="1"/>
    <col min="6926" max="7171" width="9" style="157"/>
    <col min="7172" max="7172" width="16.75" style="157" customWidth="1"/>
    <col min="7173" max="7174" width="9" style="157"/>
    <col min="7175" max="7175" width="9.875" style="157" customWidth="1"/>
    <col min="7176" max="7176" width="13.625" style="157" customWidth="1"/>
    <col min="7177" max="7178" width="9" style="157"/>
    <col min="7179" max="7179" width="7.75" style="157" customWidth="1"/>
    <col min="7180" max="7181" width="0" style="157" hidden="1" customWidth="1"/>
    <col min="7182" max="7427" width="9" style="157"/>
    <col min="7428" max="7428" width="16.75" style="157" customWidth="1"/>
    <col min="7429" max="7430" width="9" style="157"/>
    <col min="7431" max="7431" width="9.875" style="157" customWidth="1"/>
    <col min="7432" max="7432" width="13.625" style="157" customWidth="1"/>
    <col min="7433" max="7434" width="9" style="157"/>
    <col min="7435" max="7435" width="7.75" style="157" customWidth="1"/>
    <col min="7436" max="7437" width="0" style="157" hidden="1" customWidth="1"/>
    <col min="7438" max="7683" width="9" style="157"/>
    <col min="7684" max="7684" width="16.75" style="157" customWidth="1"/>
    <col min="7685" max="7686" width="9" style="157"/>
    <col min="7687" max="7687" width="9.875" style="157" customWidth="1"/>
    <col min="7688" max="7688" width="13.625" style="157" customWidth="1"/>
    <col min="7689" max="7690" width="9" style="157"/>
    <col min="7691" max="7691" width="7.75" style="157" customWidth="1"/>
    <col min="7692" max="7693" width="0" style="157" hidden="1" customWidth="1"/>
    <col min="7694" max="7939" width="9" style="157"/>
    <col min="7940" max="7940" width="16.75" style="157" customWidth="1"/>
    <col min="7941" max="7942" width="9" style="157"/>
    <col min="7943" max="7943" width="9.875" style="157" customWidth="1"/>
    <col min="7944" max="7944" width="13.625" style="157" customWidth="1"/>
    <col min="7945" max="7946" width="9" style="157"/>
    <col min="7947" max="7947" width="7.75" style="157" customWidth="1"/>
    <col min="7948" max="7949" width="0" style="157" hidden="1" customWidth="1"/>
    <col min="7950" max="8195" width="9" style="157"/>
    <col min="8196" max="8196" width="16.75" style="157" customWidth="1"/>
    <col min="8197" max="8198" width="9" style="157"/>
    <col min="8199" max="8199" width="9.875" style="157" customWidth="1"/>
    <col min="8200" max="8200" width="13.625" style="157" customWidth="1"/>
    <col min="8201" max="8202" width="9" style="157"/>
    <col min="8203" max="8203" width="7.75" style="157" customWidth="1"/>
    <col min="8204" max="8205" width="0" style="157" hidden="1" customWidth="1"/>
    <col min="8206" max="8451" width="9" style="157"/>
    <col min="8452" max="8452" width="16.75" style="157" customWidth="1"/>
    <col min="8453" max="8454" width="9" style="157"/>
    <col min="8455" max="8455" width="9.875" style="157" customWidth="1"/>
    <col min="8456" max="8456" width="13.625" style="157" customWidth="1"/>
    <col min="8457" max="8458" width="9" style="157"/>
    <col min="8459" max="8459" width="7.75" style="157" customWidth="1"/>
    <col min="8460" max="8461" width="0" style="157" hidden="1" customWidth="1"/>
    <col min="8462" max="8707" width="9" style="157"/>
    <col min="8708" max="8708" width="16.75" style="157" customWidth="1"/>
    <col min="8709" max="8710" width="9" style="157"/>
    <col min="8711" max="8711" width="9.875" style="157" customWidth="1"/>
    <col min="8712" max="8712" width="13.625" style="157" customWidth="1"/>
    <col min="8713" max="8714" width="9" style="157"/>
    <col min="8715" max="8715" width="7.75" style="157" customWidth="1"/>
    <col min="8716" max="8717" width="0" style="157" hidden="1" customWidth="1"/>
    <col min="8718" max="8963" width="9" style="157"/>
    <col min="8964" max="8964" width="16.75" style="157" customWidth="1"/>
    <col min="8965" max="8966" width="9" style="157"/>
    <col min="8967" max="8967" width="9.875" style="157" customWidth="1"/>
    <col min="8968" max="8968" width="13.625" style="157" customWidth="1"/>
    <col min="8969" max="8970" width="9" style="157"/>
    <col min="8971" max="8971" width="7.75" style="157" customWidth="1"/>
    <col min="8972" max="8973" width="0" style="157" hidden="1" customWidth="1"/>
    <col min="8974" max="9219" width="9" style="157"/>
    <col min="9220" max="9220" width="16.75" style="157" customWidth="1"/>
    <col min="9221" max="9222" width="9" style="157"/>
    <col min="9223" max="9223" width="9.875" style="157" customWidth="1"/>
    <col min="9224" max="9224" width="13.625" style="157" customWidth="1"/>
    <col min="9225" max="9226" width="9" style="157"/>
    <col min="9227" max="9227" width="7.75" style="157" customWidth="1"/>
    <col min="9228" max="9229" width="0" style="157" hidden="1" customWidth="1"/>
    <col min="9230" max="9475" width="9" style="157"/>
    <col min="9476" max="9476" width="16.75" style="157" customWidth="1"/>
    <col min="9477" max="9478" width="9" style="157"/>
    <col min="9479" max="9479" width="9.875" style="157" customWidth="1"/>
    <col min="9480" max="9480" width="13.625" style="157" customWidth="1"/>
    <col min="9481" max="9482" width="9" style="157"/>
    <col min="9483" max="9483" width="7.75" style="157" customWidth="1"/>
    <col min="9484" max="9485" width="0" style="157" hidden="1" customWidth="1"/>
    <col min="9486" max="9731" width="9" style="157"/>
    <col min="9732" max="9732" width="16.75" style="157" customWidth="1"/>
    <col min="9733" max="9734" width="9" style="157"/>
    <col min="9735" max="9735" width="9.875" style="157" customWidth="1"/>
    <col min="9736" max="9736" width="13.625" style="157" customWidth="1"/>
    <col min="9737" max="9738" width="9" style="157"/>
    <col min="9739" max="9739" width="7.75" style="157" customWidth="1"/>
    <col min="9740" max="9741" width="0" style="157" hidden="1" customWidth="1"/>
    <col min="9742" max="9987" width="9" style="157"/>
    <col min="9988" max="9988" width="16.75" style="157" customWidth="1"/>
    <col min="9989" max="9990" width="9" style="157"/>
    <col min="9991" max="9991" width="9.875" style="157" customWidth="1"/>
    <col min="9992" max="9992" width="13.625" style="157" customWidth="1"/>
    <col min="9993" max="9994" width="9" style="157"/>
    <col min="9995" max="9995" width="7.75" style="157" customWidth="1"/>
    <col min="9996" max="9997" width="0" style="157" hidden="1" customWidth="1"/>
    <col min="9998" max="10243" width="9" style="157"/>
    <col min="10244" max="10244" width="16.75" style="157" customWidth="1"/>
    <col min="10245" max="10246" width="9" style="157"/>
    <col min="10247" max="10247" width="9.875" style="157" customWidth="1"/>
    <col min="10248" max="10248" width="13.625" style="157" customWidth="1"/>
    <col min="10249" max="10250" width="9" style="157"/>
    <col min="10251" max="10251" width="7.75" style="157" customWidth="1"/>
    <col min="10252" max="10253" width="0" style="157" hidden="1" customWidth="1"/>
    <col min="10254" max="10499" width="9" style="157"/>
    <col min="10500" max="10500" width="16.75" style="157" customWidth="1"/>
    <col min="10501" max="10502" width="9" style="157"/>
    <col min="10503" max="10503" width="9.875" style="157" customWidth="1"/>
    <col min="10504" max="10504" width="13.625" style="157" customWidth="1"/>
    <col min="10505" max="10506" width="9" style="157"/>
    <col min="10507" max="10507" width="7.75" style="157" customWidth="1"/>
    <col min="10508" max="10509" width="0" style="157" hidden="1" customWidth="1"/>
    <col min="10510" max="10755" width="9" style="157"/>
    <col min="10756" max="10756" width="16.75" style="157" customWidth="1"/>
    <col min="10757" max="10758" width="9" style="157"/>
    <col min="10759" max="10759" width="9.875" style="157" customWidth="1"/>
    <col min="10760" max="10760" width="13.625" style="157" customWidth="1"/>
    <col min="10761" max="10762" width="9" style="157"/>
    <col min="10763" max="10763" width="7.75" style="157" customWidth="1"/>
    <col min="10764" max="10765" width="0" style="157" hidden="1" customWidth="1"/>
    <col min="10766" max="11011" width="9" style="157"/>
    <col min="11012" max="11012" width="16.75" style="157" customWidth="1"/>
    <col min="11013" max="11014" width="9" style="157"/>
    <col min="11015" max="11015" width="9.875" style="157" customWidth="1"/>
    <col min="11016" max="11016" width="13.625" style="157" customWidth="1"/>
    <col min="11017" max="11018" width="9" style="157"/>
    <col min="11019" max="11019" width="7.75" style="157" customWidth="1"/>
    <col min="11020" max="11021" width="0" style="157" hidden="1" customWidth="1"/>
    <col min="11022" max="11267" width="9" style="157"/>
    <col min="11268" max="11268" width="16.75" style="157" customWidth="1"/>
    <col min="11269" max="11270" width="9" style="157"/>
    <col min="11271" max="11271" width="9.875" style="157" customWidth="1"/>
    <col min="11272" max="11272" width="13.625" style="157" customWidth="1"/>
    <col min="11273" max="11274" width="9" style="157"/>
    <col min="11275" max="11275" width="7.75" style="157" customWidth="1"/>
    <col min="11276" max="11277" width="0" style="157" hidden="1" customWidth="1"/>
    <col min="11278" max="11523" width="9" style="157"/>
    <col min="11524" max="11524" width="16.75" style="157" customWidth="1"/>
    <col min="11525" max="11526" width="9" style="157"/>
    <col min="11527" max="11527" width="9.875" style="157" customWidth="1"/>
    <col min="11528" max="11528" width="13.625" style="157" customWidth="1"/>
    <col min="11529" max="11530" width="9" style="157"/>
    <col min="11531" max="11531" width="7.75" style="157" customWidth="1"/>
    <col min="11532" max="11533" width="0" style="157" hidden="1" customWidth="1"/>
    <col min="11534" max="11779" width="9" style="157"/>
    <col min="11780" max="11780" width="16.75" style="157" customWidth="1"/>
    <col min="11781" max="11782" width="9" style="157"/>
    <col min="11783" max="11783" width="9.875" style="157" customWidth="1"/>
    <col min="11784" max="11784" width="13.625" style="157" customWidth="1"/>
    <col min="11785" max="11786" width="9" style="157"/>
    <col min="11787" max="11787" width="7.75" style="157" customWidth="1"/>
    <col min="11788" max="11789" width="0" style="157" hidden="1" customWidth="1"/>
    <col min="11790" max="12035" width="9" style="157"/>
    <col min="12036" max="12036" width="16.75" style="157" customWidth="1"/>
    <col min="12037" max="12038" width="9" style="157"/>
    <col min="12039" max="12039" width="9.875" style="157" customWidth="1"/>
    <col min="12040" max="12040" width="13.625" style="157" customWidth="1"/>
    <col min="12041" max="12042" width="9" style="157"/>
    <col min="12043" max="12043" width="7.75" style="157" customWidth="1"/>
    <col min="12044" max="12045" width="0" style="157" hidden="1" customWidth="1"/>
    <col min="12046" max="12291" width="9" style="157"/>
    <col min="12292" max="12292" width="16.75" style="157" customWidth="1"/>
    <col min="12293" max="12294" width="9" style="157"/>
    <col min="12295" max="12295" width="9.875" style="157" customWidth="1"/>
    <col min="12296" max="12296" width="13.625" style="157" customWidth="1"/>
    <col min="12297" max="12298" width="9" style="157"/>
    <col min="12299" max="12299" width="7.75" style="157" customWidth="1"/>
    <col min="12300" max="12301" width="0" style="157" hidden="1" customWidth="1"/>
    <col min="12302" max="12547" width="9" style="157"/>
    <col min="12548" max="12548" width="16.75" style="157" customWidth="1"/>
    <col min="12549" max="12550" width="9" style="157"/>
    <col min="12551" max="12551" width="9.875" style="157" customWidth="1"/>
    <col min="12552" max="12552" width="13.625" style="157" customWidth="1"/>
    <col min="12553" max="12554" width="9" style="157"/>
    <col min="12555" max="12555" width="7.75" style="157" customWidth="1"/>
    <col min="12556" max="12557" width="0" style="157" hidden="1" customWidth="1"/>
    <col min="12558" max="12803" width="9" style="157"/>
    <col min="12804" max="12804" width="16.75" style="157" customWidth="1"/>
    <col min="12805" max="12806" width="9" style="157"/>
    <col min="12807" max="12807" width="9.875" style="157" customWidth="1"/>
    <col min="12808" max="12808" width="13.625" style="157" customWidth="1"/>
    <col min="12809" max="12810" width="9" style="157"/>
    <col min="12811" max="12811" width="7.75" style="157" customWidth="1"/>
    <col min="12812" max="12813" width="0" style="157" hidden="1" customWidth="1"/>
    <col min="12814" max="13059" width="9" style="157"/>
    <col min="13060" max="13060" width="16.75" style="157" customWidth="1"/>
    <col min="13061" max="13062" width="9" style="157"/>
    <col min="13063" max="13063" width="9.875" style="157" customWidth="1"/>
    <col min="13064" max="13064" width="13.625" style="157" customWidth="1"/>
    <col min="13065" max="13066" width="9" style="157"/>
    <col min="13067" max="13067" width="7.75" style="157" customWidth="1"/>
    <col min="13068" max="13069" width="0" style="157" hidden="1" customWidth="1"/>
    <col min="13070" max="13315" width="9" style="157"/>
    <col min="13316" max="13316" width="16.75" style="157" customWidth="1"/>
    <col min="13317" max="13318" width="9" style="157"/>
    <col min="13319" max="13319" width="9.875" style="157" customWidth="1"/>
    <col min="13320" max="13320" width="13.625" style="157" customWidth="1"/>
    <col min="13321" max="13322" width="9" style="157"/>
    <col min="13323" max="13323" width="7.75" style="157" customWidth="1"/>
    <col min="13324" max="13325" width="0" style="157" hidden="1" customWidth="1"/>
    <col min="13326" max="13571" width="9" style="157"/>
    <col min="13572" max="13572" width="16.75" style="157" customWidth="1"/>
    <col min="13573" max="13574" width="9" style="157"/>
    <col min="13575" max="13575" width="9.875" style="157" customWidth="1"/>
    <col min="13576" max="13576" width="13.625" style="157" customWidth="1"/>
    <col min="13577" max="13578" width="9" style="157"/>
    <col min="13579" max="13579" width="7.75" style="157" customWidth="1"/>
    <col min="13580" max="13581" width="0" style="157" hidden="1" customWidth="1"/>
    <col min="13582" max="13827" width="9" style="157"/>
    <col min="13828" max="13828" width="16.75" style="157" customWidth="1"/>
    <col min="13829" max="13830" width="9" style="157"/>
    <col min="13831" max="13831" width="9.875" style="157" customWidth="1"/>
    <col min="13832" max="13832" width="13.625" style="157" customWidth="1"/>
    <col min="13833" max="13834" width="9" style="157"/>
    <col min="13835" max="13835" width="7.75" style="157" customWidth="1"/>
    <col min="13836" max="13837" width="0" style="157" hidden="1" customWidth="1"/>
    <col min="13838" max="14083" width="9" style="157"/>
    <col min="14084" max="14084" width="16.75" style="157" customWidth="1"/>
    <col min="14085" max="14086" width="9" style="157"/>
    <col min="14087" max="14087" width="9.875" style="157" customWidth="1"/>
    <col min="14088" max="14088" width="13.625" style="157" customWidth="1"/>
    <col min="14089" max="14090" width="9" style="157"/>
    <col min="14091" max="14091" width="7.75" style="157" customWidth="1"/>
    <col min="14092" max="14093" width="0" style="157" hidden="1" customWidth="1"/>
    <col min="14094" max="14339" width="9" style="157"/>
    <col min="14340" max="14340" width="16.75" style="157" customWidth="1"/>
    <col min="14341" max="14342" width="9" style="157"/>
    <col min="14343" max="14343" width="9.875" style="157" customWidth="1"/>
    <col min="14344" max="14344" width="13.625" style="157" customWidth="1"/>
    <col min="14345" max="14346" width="9" style="157"/>
    <col min="14347" max="14347" width="7.75" style="157" customWidth="1"/>
    <col min="14348" max="14349" width="0" style="157" hidden="1" customWidth="1"/>
    <col min="14350" max="14595" width="9" style="157"/>
    <col min="14596" max="14596" width="16.75" style="157" customWidth="1"/>
    <col min="14597" max="14598" width="9" style="157"/>
    <col min="14599" max="14599" width="9.875" style="157" customWidth="1"/>
    <col min="14600" max="14600" width="13.625" style="157" customWidth="1"/>
    <col min="14601" max="14602" width="9" style="157"/>
    <col min="14603" max="14603" width="7.75" style="157" customWidth="1"/>
    <col min="14604" max="14605" width="0" style="157" hidden="1" customWidth="1"/>
    <col min="14606" max="14851" width="9" style="157"/>
    <col min="14852" max="14852" width="16.75" style="157" customWidth="1"/>
    <col min="14853" max="14854" width="9" style="157"/>
    <col min="14855" max="14855" width="9.875" style="157" customWidth="1"/>
    <col min="14856" max="14856" width="13.625" style="157" customWidth="1"/>
    <col min="14857" max="14858" width="9" style="157"/>
    <col min="14859" max="14859" width="7.75" style="157" customWidth="1"/>
    <col min="14860" max="14861" width="0" style="157" hidden="1" customWidth="1"/>
    <col min="14862" max="15107" width="9" style="157"/>
    <col min="15108" max="15108" width="16.75" style="157" customWidth="1"/>
    <col min="15109" max="15110" width="9" style="157"/>
    <col min="15111" max="15111" width="9.875" style="157" customWidth="1"/>
    <col min="15112" max="15112" width="13.625" style="157" customWidth="1"/>
    <col min="15113" max="15114" width="9" style="157"/>
    <col min="15115" max="15115" width="7.75" style="157" customWidth="1"/>
    <col min="15116" max="15117" width="0" style="157" hidden="1" customWidth="1"/>
    <col min="15118" max="15363" width="9" style="157"/>
    <col min="15364" max="15364" width="16.75" style="157" customWidth="1"/>
    <col min="15365" max="15366" width="9" style="157"/>
    <col min="15367" max="15367" width="9.875" style="157" customWidth="1"/>
    <col min="15368" max="15368" width="13.625" style="157" customWidth="1"/>
    <col min="15369" max="15370" width="9" style="157"/>
    <col min="15371" max="15371" width="7.75" style="157" customWidth="1"/>
    <col min="15372" max="15373" width="0" style="157" hidden="1" customWidth="1"/>
    <col min="15374" max="15619" width="9" style="157"/>
    <col min="15620" max="15620" width="16.75" style="157" customWidth="1"/>
    <col min="15621" max="15622" width="9" style="157"/>
    <col min="15623" max="15623" width="9.875" style="157" customWidth="1"/>
    <col min="15624" max="15624" width="13.625" style="157" customWidth="1"/>
    <col min="15625" max="15626" width="9" style="157"/>
    <col min="15627" max="15627" width="7.75" style="157" customWidth="1"/>
    <col min="15628" max="15629" width="0" style="157" hidden="1" customWidth="1"/>
    <col min="15630" max="15875" width="9" style="157"/>
    <col min="15876" max="15876" width="16.75" style="157" customWidth="1"/>
    <col min="15877" max="15878" width="9" style="157"/>
    <col min="15879" max="15879" width="9.875" style="157" customWidth="1"/>
    <col min="15880" max="15880" width="13.625" style="157" customWidth="1"/>
    <col min="15881" max="15882" width="9" style="157"/>
    <col min="15883" max="15883" width="7.75" style="157" customWidth="1"/>
    <col min="15884" max="15885" width="0" style="157" hidden="1" customWidth="1"/>
    <col min="15886" max="16131" width="9" style="157"/>
    <col min="16132" max="16132" width="16.75" style="157" customWidth="1"/>
    <col min="16133" max="16134" width="9" style="157"/>
    <col min="16135" max="16135" width="9.875" style="157" customWidth="1"/>
    <col min="16136" max="16136" width="13.625" style="157" customWidth="1"/>
    <col min="16137" max="16138" width="9" style="157"/>
    <col min="16139" max="16139" width="7.75" style="157" customWidth="1"/>
    <col min="16140" max="16141" width="0" style="157" hidden="1" customWidth="1"/>
    <col min="16142" max="16384" width="9" style="157"/>
  </cols>
  <sheetData>
    <row r="1" spans="2:13" x14ac:dyDescent="0.25">
      <c r="B1" s="153"/>
      <c r="C1" s="153"/>
      <c r="D1" s="153"/>
      <c r="E1" s="153"/>
      <c r="F1" s="153"/>
      <c r="G1" s="153"/>
      <c r="H1" s="154"/>
      <c r="I1" s="153"/>
      <c r="J1" s="155"/>
      <c r="K1" s="156"/>
      <c r="L1" s="153"/>
      <c r="M1" s="153"/>
    </row>
    <row r="2" spans="2:13" x14ac:dyDescent="0.25">
      <c r="B2" s="158"/>
      <c r="C2" s="38"/>
      <c r="D2" s="285"/>
      <c r="E2" s="285"/>
      <c r="F2" s="286" t="s">
        <v>44</v>
      </c>
      <c r="G2" s="286"/>
      <c r="H2" s="286"/>
      <c r="I2" s="286"/>
      <c r="J2" s="286"/>
      <c r="K2" s="286"/>
      <c r="L2" s="153"/>
      <c r="M2" s="153"/>
    </row>
    <row r="3" spans="2:13" ht="15" customHeight="1" x14ac:dyDescent="0.25">
      <c r="B3" s="158"/>
      <c r="C3" s="38"/>
      <c r="D3" s="287"/>
      <c r="E3" s="287"/>
      <c r="F3" s="310" t="s">
        <v>76</v>
      </c>
      <c r="G3" s="310"/>
      <c r="H3" s="310"/>
      <c r="I3" s="310"/>
      <c r="J3" s="310"/>
      <c r="K3" s="310"/>
      <c r="L3" s="310"/>
      <c r="M3" s="310"/>
    </row>
    <row r="4" spans="2:13" ht="21" customHeight="1" x14ac:dyDescent="0.25">
      <c r="B4" s="158"/>
      <c r="C4" s="38"/>
      <c r="D4" s="287"/>
      <c r="E4" s="287"/>
      <c r="F4" s="310"/>
      <c r="G4" s="310"/>
      <c r="H4" s="310"/>
      <c r="I4" s="310"/>
      <c r="J4" s="310"/>
      <c r="K4" s="310"/>
      <c r="L4" s="310"/>
      <c r="M4" s="310"/>
    </row>
    <row r="5" spans="2:13" x14ac:dyDescent="0.25">
      <c r="B5" s="158"/>
      <c r="C5" s="38"/>
      <c r="D5" s="289"/>
      <c r="E5" s="289"/>
      <c r="F5" s="27"/>
      <c r="G5" s="159"/>
      <c r="H5" s="28"/>
      <c r="I5" s="47"/>
      <c r="J5" s="28"/>
      <c r="K5" s="29"/>
      <c r="L5" s="153"/>
      <c r="M5" s="153"/>
    </row>
    <row r="6" spans="2:13" x14ac:dyDescent="0.25">
      <c r="B6" s="158"/>
      <c r="C6" s="38"/>
      <c r="D6" s="39"/>
      <c r="E6" s="37"/>
      <c r="F6" s="35"/>
      <c r="G6" s="35"/>
      <c r="H6" s="40"/>
      <c r="I6" s="34"/>
      <c r="J6" s="19"/>
      <c r="K6" s="160"/>
      <c r="L6" s="153"/>
      <c r="M6" s="153"/>
    </row>
    <row r="7" spans="2:13" ht="21" x14ac:dyDescent="0.25">
      <c r="B7" s="161"/>
      <c r="C7" s="162" t="s">
        <v>77</v>
      </c>
      <c r="D7" s="162"/>
      <c r="E7" s="162"/>
      <c r="F7" s="162"/>
      <c r="G7" s="162"/>
      <c r="H7" s="162"/>
      <c r="I7" s="162"/>
      <c r="J7" s="162"/>
      <c r="K7" s="162"/>
      <c r="L7" s="161"/>
      <c r="M7" s="153"/>
    </row>
    <row r="8" spans="2:13" ht="21" x14ac:dyDescent="0.25">
      <c r="B8" s="163"/>
      <c r="C8" s="163"/>
      <c r="D8" s="163"/>
      <c r="E8" s="163"/>
      <c r="F8" s="163"/>
      <c r="G8" s="163"/>
      <c r="H8" s="163"/>
      <c r="I8" s="163"/>
      <c r="J8" s="164"/>
      <c r="K8" s="165"/>
      <c r="L8" s="163"/>
      <c r="M8" s="153"/>
    </row>
    <row r="9" spans="2:13" x14ac:dyDescent="0.25">
      <c r="B9" s="153"/>
      <c r="C9" s="153"/>
      <c r="D9" s="153"/>
      <c r="E9" s="153"/>
      <c r="F9" s="153"/>
      <c r="G9" s="153"/>
      <c r="H9" s="154"/>
      <c r="I9" s="153"/>
      <c r="J9" s="155"/>
      <c r="K9" s="156"/>
      <c r="L9" s="153"/>
      <c r="M9" s="153"/>
    </row>
    <row r="10" spans="2:13" x14ac:dyDescent="0.25">
      <c r="B10" s="153"/>
      <c r="C10" s="166" t="s">
        <v>42</v>
      </c>
      <c r="D10" s="311" t="s">
        <v>78</v>
      </c>
      <c r="E10" s="311"/>
      <c r="F10" s="311"/>
      <c r="G10" s="311"/>
      <c r="H10" s="311"/>
      <c r="I10" s="167"/>
      <c r="J10" s="168"/>
      <c r="K10" s="169" t="e">
        <f>#REF!</f>
        <v>#REF!</v>
      </c>
      <c r="L10" s="153"/>
      <c r="M10" s="153"/>
    </row>
    <row r="11" spans="2:13" ht="16.5" customHeight="1" thickBot="1" x14ac:dyDescent="0.3">
      <c r="B11" s="153"/>
      <c r="C11" s="170" t="s">
        <v>39</v>
      </c>
      <c r="D11" s="170" t="s">
        <v>45</v>
      </c>
      <c r="E11" s="170" t="s">
        <v>46</v>
      </c>
      <c r="F11" s="170" t="s">
        <v>47</v>
      </c>
      <c r="G11" s="171" t="s">
        <v>48</v>
      </c>
      <c r="H11" s="171" t="s">
        <v>49</v>
      </c>
      <c r="I11" s="172" t="s">
        <v>41</v>
      </c>
      <c r="J11" s="306" t="s">
        <v>50</v>
      </c>
      <c r="K11" s="307"/>
      <c r="L11" s="153"/>
      <c r="M11" s="153"/>
    </row>
    <row r="12" spans="2:13" ht="16.5" customHeight="1" thickTop="1" x14ac:dyDescent="0.25">
      <c r="B12" s="153"/>
      <c r="C12" s="173" t="s">
        <v>42</v>
      </c>
      <c r="D12" s="174" t="s">
        <v>79</v>
      </c>
      <c r="E12" s="175" t="s">
        <v>46</v>
      </c>
      <c r="F12" s="176"/>
      <c r="G12" s="176"/>
      <c r="H12" s="177"/>
      <c r="I12" s="178"/>
      <c r="J12" s="179"/>
      <c r="K12" s="180"/>
      <c r="L12" s="153"/>
      <c r="M12" s="153"/>
    </row>
    <row r="13" spans="2:13" x14ac:dyDescent="0.25">
      <c r="B13" s="153"/>
      <c r="C13" s="181" t="s">
        <v>80</v>
      </c>
      <c r="D13" s="182" t="s">
        <v>81</v>
      </c>
      <c r="E13" s="183"/>
      <c r="F13" s="184"/>
      <c r="G13" s="185"/>
      <c r="H13" s="186"/>
      <c r="I13" s="187"/>
      <c r="J13" s="188"/>
      <c r="K13" s="189"/>
      <c r="L13" s="153"/>
      <c r="M13" s="153"/>
    </row>
    <row r="14" spans="2:13" x14ac:dyDescent="0.25">
      <c r="B14" s="153"/>
      <c r="C14" s="181" t="s">
        <v>82</v>
      </c>
      <c r="D14" s="182" t="s">
        <v>83</v>
      </c>
      <c r="E14" s="183"/>
      <c r="F14" s="184"/>
      <c r="G14" s="185"/>
      <c r="H14" s="188"/>
      <c r="I14" s="187"/>
      <c r="J14" s="188"/>
      <c r="K14" s="189"/>
      <c r="L14" s="153"/>
      <c r="M14" s="153"/>
    </row>
    <row r="15" spans="2:13" x14ac:dyDescent="0.25">
      <c r="B15" s="153"/>
      <c r="C15" s="190"/>
      <c r="D15" s="191"/>
      <c r="E15" s="192"/>
      <c r="F15" s="193"/>
      <c r="G15" s="194" t="s">
        <v>84</v>
      </c>
      <c r="H15" s="195">
        <f>SUM(H16:H17)</f>
        <v>0</v>
      </c>
      <c r="I15" s="196"/>
      <c r="J15" s="197"/>
      <c r="K15" s="198"/>
      <c r="L15" s="153"/>
      <c r="M15" s="153"/>
    </row>
    <row r="16" spans="2:13" x14ac:dyDescent="0.25">
      <c r="B16" s="153"/>
      <c r="C16" s="190"/>
      <c r="D16" s="191"/>
      <c r="E16" s="192"/>
      <c r="F16" s="193"/>
      <c r="G16" s="199"/>
      <c r="H16" s="194"/>
      <c r="I16" s="196"/>
      <c r="J16" s="197"/>
      <c r="K16" s="198"/>
      <c r="L16" s="153"/>
      <c r="M16" s="153"/>
    </row>
    <row r="17" spans="2:13" x14ac:dyDescent="0.25">
      <c r="B17" s="153"/>
      <c r="C17" s="200" t="s">
        <v>85</v>
      </c>
      <c r="D17" s="201" t="s">
        <v>86</v>
      </c>
      <c r="E17" s="202" t="s">
        <v>41</v>
      </c>
      <c r="F17" s="203"/>
      <c r="G17" s="186"/>
      <c r="H17" s="186"/>
      <c r="I17" s="204"/>
      <c r="J17" s="205"/>
      <c r="K17" s="206"/>
      <c r="L17" s="153"/>
      <c r="M17" s="153"/>
    </row>
    <row r="18" spans="2:13" x14ac:dyDescent="0.25">
      <c r="B18" s="153"/>
      <c r="C18" s="181" t="s">
        <v>87</v>
      </c>
      <c r="D18" s="182" t="s">
        <v>81</v>
      </c>
      <c r="E18" s="175"/>
      <c r="F18" s="184"/>
      <c r="G18" s="185"/>
      <c r="H18" s="186"/>
      <c r="I18" s="187"/>
      <c r="J18" s="188"/>
      <c r="K18" s="189"/>
      <c r="L18" s="153"/>
      <c r="M18" s="153"/>
    </row>
    <row r="19" spans="2:13" x14ac:dyDescent="0.25">
      <c r="B19" s="153"/>
      <c r="C19" s="181" t="s">
        <v>88</v>
      </c>
      <c r="D19" s="182" t="s">
        <v>83</v>
      </c>
      <c r="E19" s="175"/>
      <c r="F19" s="184"/>
      <c r="G19" s="185"/>
      <c r="H19" s="186"/>
      <c r="I19" s="187"/>
      <c r="J19" s="188"/>
      <c r="K19" s="189"/>
      <c r="L19" s="153"/>
      <c r="M19" s="153"/>
    </row>
    <row r="20" spans="2:13" x14ac:dyDescent="0.25">
      <c r="B20" s="153"/>
      <c r="C20" s="190"/>
      <c r="D20" s="191"/>
      <c r="E20" s="192"/>
      <c r="F20" s="193"/>
      <c r="G20" s="194" t="s">
        <v>89</v>
      </c>
      <c r="H20" s="195">
        <f>SUM(H21:H23)</f>
        <v>0</v>
      </c>
      <c r="I20" s="196"/>
      <c r="J20" s="197"/>
      <c r="K20" s="198"/>
      <c r="L20" s="153"/>
      <c r="M20" s="153"/>
    </row>
    <row r="21" spans="2:13" x14ac:dyDescent="0.25">
      <c r="B21" s="153"/>
      <c r="C21" s="190"/>
      <c r="D21" s="191"/>
      <c r="E21" s="192"/>
      <c r="F21" s="193"/>
      <c r="G21" s="199"/>
      <c r="H21" s="194"/>
      <c r="I21" s="196"/>
      <c r="J21" s="197"/>
      <c r="K21" s="198"/>
      <c r="L21" s="153"/>
      <c r="M21" s="153"/>
    </row>
    <row r="22" spans="2:13" x14ac:dyDescent="0.25">
      <c r="B22" s="153"/>
      <c r="C22" s="200" t="s">
        <v>90</v>
      </c>
      <c r="D22" s="201" t="s">
        <v>91</v>
      </c>
      <c r="E22" s="202" t="s">
        <v>41</v>
      </c>
      <c r="F22" s="203"/>
      <c r="G22" s="186"/>
      <c r="H22" s="204"/>
      <c r="I22" s="204"/>
      <c r="J22" s="205"/>
      <c r="K22" s="206"/>
      <c r="L22" s="153"/>
      <c r="M22" s="153"/>
    </row>
    <row r="23" spans="2:13" x14ac:dyDescent="0.25">
      <c r="B23" s="153"/>
      <c r="C23" s="181" t="s">
        <v>92</v>
      </c>
      <c r="D23" s="182"/>
      <c r="E23" s="183"/>
      <c r="F23" s="184"/>
      <c r="G23" s="185"/>
      <c r="H23" s="187"/>
      <c r="I23" s="187"/>
      <c r="J23" s="188"/>
      <c r="K23" s="189"/>
      <c r="L23" s="153"/>
      <c r="M23" s="153"/>
    </row>
    <row r="24" spans="2:13" x14ac:dyDescent="0.25">
      <c r="B24" s="153"/>
      <c r="C24" s="190"/>
      <c r="D24" s="191"/>
      <c r="E24" s="192"/>
      <c r="F24" s="193"/>
      <c r="G24" s="194" t="s">
        <v>93</v>
      </c>
      <c r="H24" s="207">
        <f>SUM(H25:H25)</f>
        <v>0</v>
      </c>
      <c r="I24" s="196"/>
      <c r="J24" s="197"/>
      <c r="K24" s="198"/>
      <c r="L24" s="153"/>
      <c r="M24" s="153"/>
    </row>
    <row r="25" spans="2:13" x14ac:dyDescent="0.25">
      <c r="B25" s="153"/>
      <c r="C25" s="190"/>
      <c r="D25" s="191"/>
      <c r="E25" s="192"/>
      <c r="F25" s="193"/>
      <c r="G25" s="194"/>
      <c r="H25" s="207"/>
      <c r="I25" s="196"/>
      <c r="J25" s="197"/>
      <c r="K25" s="198"/>
      <c r="L25" s="153"/>
      <c r="M25" s="153"/>
    </row>
    <row r="26" spans="2:13" ht="16.5" customHeight="1" x14ac:dyDescent="0.25">
      <c r="B26" s="153"/>
      <c r="C26" s="208" t="s">
        <v>94</v>
      </c>
      <c r="D26" s="209" t="s">
        <v>95</v>
      </c>
      <c r="E26" s="209"/>
      <c r="F26" s="209"/>
      <c r="G26" s="209"/>
      <c r="H26" s="210">
        <f>SUM(H27:H28)</f>
        <v>0</v>
      </c>
      <c r="I26" s="209"/>
      <c r="J26" s="209"/>
      <c r="K26" s="209"/>
      <c r="L26" s="153"/>
      <c r="M26" s="153"/>
    </row>
    <row r="27" spans="2:13" x14ac:dyDescent="0.25">
      <c r="B27" s="153"/>
      <c r="C27" s="181" t="s">
        <v>96</v>
      </c>
      <c r="D27" s="182"/>
      <c r="E27" s="183"/>
      <c r="F27" s="184"/>
      <c r="G27" s="185"/>
      <c r="H27" s="186"/>
      <c r="I27" s="187"/>
      <c r="J27" s="188"/>
      <c r="K27" s="189"/>
      <c r="L27" s="153"/>
      <c r="M27" s="153"/>
    </row>
    <row r="28" spans="2:13" x14ac:dyDescent="0.25">
      <c r="B28" s="153"/>
      <c r="C28" s="181" t="s">
        <v>97</v>
      </c>
      <c r="D28" s="182"/>
      <c r="E28" s="183"/>
      <c r="F28" s="184"/>
      <c r="G28" s="185"/>
      <c r="H28" s="186"/>
      <c r="I28" s="187"/>
      <c r="J28" s="188"/>
      <c r="K28" s="189"/>
      <c r="L28" s="153"/>
      <c r="M28" s="153"/>
    </row>
    <row r="29" spans="2:13" ht="18" customHeight="1" x14ac:dyDescent="0.25">
      <c r="B29" s="153"/>
      <c r="C29" s="211"/>
      <c r="D29" s="211"/>
      <c r="E29" s="211"/>
      <c r="F29" s="211"/>
      <c r="G29" s="194" t="s">
        <v>98</v>
      </c>
      <c r="H29" s="207">
        <f>SUM(H30:H30)</f>
        <v>0</v>
      </c>
      <c r="I29" s="212"/>
      <c r="J29" s="212"/>
      <c r="K29" s="213"/>
      <c r="L29" s="153"/>
      <c r="M29" s="153"/>
    </row>
    <row r="30" spans="2:13" x14ac:dyDescent="0.25">
      <c r="B30" s="153"/>
      <c r="C30" s="308"/>
      <c r="D30" s="308"/>
      <c r="E30" s="308"/>
      <c r="F30" s="308"/>
      <c r="G30" s="308"/>
      <c r="H30" s="308"/>
      <c r="I30" s="308"/>
      <c r="J30" s="308"/>
      <c r="K30" s="308"/>
      <c r="L30" s="153"/>
      <c r="M30" s="153"/>
    </row>
    <row r="31" spans="2:13" ht="21.75" customHeight="1" x14ac:dyDescent="0.25">
      <c r="B31" s="153"/>
      <c r="C31" s="208" t="s">
        <v>99</v>
      </c>
      <c r="D31" s="214" t="s">
        <v>100</v>
      </c>
      <c r="E31" s="209"/>
      <c r="F31" s="209"/>
      <c r="G31" s="209"/>
      <c r="H31" s="210">
        <f>SUM(H32:H33)</f>
        <v>0</v>
      </c>
      <c r="I31" s="209"/>
      <c r="J31" s="209"/>
      <c r="K31" s="209"/>
      <c r="L31" s="153"/>
      <c r="M31" s="153"/>
    </row>
    <row r="32" spans="2:13" x14ac:dyDescent="0.25">
      <c r="B32" s="153"/>
      <c r="C32" s="181" t="s">
        <v>101</v>
      </c>
      <c r="D32" s="182"/>
      <c r="E32" s="183"/>
      <c r="F32" s="184"/>
      <c r="G32" s="185"/>
      <c r="H32" s="186"/>
      <c r="I32" s="187"/>
      <c r="J32" s="188"/>
      <c r="K32" s="189"/>
      <c r="L32" s="153"/>
      <c r="M32" s="153"/>
    </row>
    <row r="33" spans="2:13" x14ac:dyDescent="0.25">
      <c r="B33" s="153"/>
      <c r="C33" s="181" t="s">
        <v>102</v>
      </c>
      <c r="D33" s="182"/>
      <c r="E33" s="183"/>
      <c r="F33" s="184"/>
      <c r="G33" s="185"/>
      <c r="H33" s="186"/>
      <c r="I33" s="187"/>
      <c r="J33" s="188"/>
      <c r="K33" s="189"/>
      <c r="L33" s="153"/>
      <c r="M33" s="153"/>
    </row>
    <row r="34" spans="2:13" x14ac:dyDescent="0.25">
      <c r="B34" s="153"/>
      <c r="C34" s="215"/>
      <c r="D34" s="199"/>
      <c r="E34" s="216"/>
      <c r="F34" s="216"/>
      <c r="G34" s="194" t="s">
        <v>103</v>
      </c>
      <c r="H34" s="207">
        <f>SUM(H35:H35)</f>
        <v>0</v>
      </c>
      <c r="I34" s="217"/>
      <c r="J34" s="217"/>
      <c r="K34" s="218"/>
      <c r="L34" s="153"/>
      <c r="M34" s="153"/>
    </row>
    <row r="35" spans="2:13" x14ac:dyDescent="0.25">
      <c r="B35" s="153"/>
      <c r="C35" s="153"/>
      <c r="D35" s="153"/>
      <c r="E35" s="153"/>
      <c r="F35" s="153"/>
      <c r="G35" s="153"/>
      <c r="H35" s="154"/>
      <c r="I35" s="153"/>
      <c r="J35" s="155"/>
      <c r="K35" s="219"/>
      <c r="L35" s="153"/>
      <c r="M35" s="153"/>
    </row>
    <row r="36" spans="2:13" x14ac:dyDescent="0.25">
      <c r="B36" s="153"/>
      <c r="C36" s="153"/>
      <c r="D36" s="190"/>
      <c r="E36" s="191"/>
      <c r="F36" s="192"/>
      <c r="G36" s="193"/>
      <c r="H36" s="194"/>
      <c r="I36" s="207"/>
      <c r="J36" s="196"/>
      <c r="K36" s="197"/>
      <c r="L36" s="198"/>
      <c r="M36" s="153"/>
    </row>
    <row r="37" spans="2:13" x14ac:dyDescent="0.25">
      <c r="B37" s="153"/>
      <c r="C37" s="190"/>
      <c r="D37" s="191"/>
      <c r="E37" s="309" t="s">
        <v>104</v>
      </c>
      <c r="F37" s="309"/>
      <c r="G37" s="309"/>
      <c r="H37" s="207">
        <f>SUM(H40:H41)</f>
        <v>0</v>
      </c>
      <c r="I37" s="196"/>
      <c r="J37" s="197"/>
      <c r="K37" s="198"/>
      <c r="L37" s="198"/>
      <c r="M37" s="153"/>
    </row>
    <row r="38" spans="2:13" x14ac:dyDescent="0.25">
      <c r="B38" s="153"/>
      <c r="C38" s="190"/>
      <c r="D38" s="191"/>
      <c r="E38" s="192"/>
      <c r="F38" s="193"/>
      <c r="G38" s="194" t="s">
        <v>105</v>
      </c>
      <c r="H38" s="207">
        <f>SUM(H41:H42)</f>
        <v>0</v>
      </c>
      <c r="I38" s="196"/>
      <c r="J38" s="197"/>
      <c r="K38" s="198"/>
      <c r="L38" s="198"/>
      <c r="M38" s="153"/>
    </row>
    <row r="39" spans="2:13" x14ac:dyDescent="0.25">
      <c r="B39" s="153"/>
      <c r="C39" s="167"/>
      <c r="D39" s="167"/>
      <c r="E39" s="167"/>
      <c r="F39" s="167"/>
      <c r="G39" s="220" t="s">
        <v>106</v>
      </c>
      <c r="H39" s="221">
        <f>SUM(H42:H43)</f>
        <v>0</v>
      </c>
      <c r="I39" s="167"/>
      <c r="J39" s="167"/>
      <c r="K39" s="167"/>
      <c r="L39" s="167"/>
      <c r="M39" s="153"/>
    </row>
    <row r="40" spans="2:13" x14ac:dyDescent="0.25">
      <c r="B40" s="153"/>
      <c r="C40" s="153"/>
      <c r="D40" s="153"/>
      <c r="E40" s="153"/>
      <c r="F40" s="153"/>
      <c r="G40" s="153"/>
      <c r="H40" s="154"/>
      <c r="I40" s="153"/>
      <c r="J40" s="155"/>
      <c r="K40" s="156"/>
      <c r="L40" s="153"/>
      <c r="M40" s="153"/>
    </row>
    <row r="41" spans="2:13" x14ac:dyDescent="0.25">
      <c r="B41" s="153"/>
      <c r="C41" s="153"/>
      <c r="D41" s="153"/>
      <c r="E41" s="153"/>
      <c r="F41" s="153"/>
      <c r="G41" s="153"/>
      <c r="H41" s="154"/>
      <c r="I41" s="153"/>
      <c r="J41" s="155"/>
      <c r="K41" s="156"/>
      <c r="L41" s="153"/>
      <c r="M41" s="153"/>
    </row>
    <row r="42" spans="2:13" x14ac:dyDescent="0.25">
      <c r="B42" s="153"/>
      <c r="C42" s="153"/>
      <c r="D42" s="153"/>
      <c r="E42" s="153"/>
      <c r="F42" s="153"/>
      <c r="G42" s="153"/>
      <c r="H42" s="154"/>
      <c r="I42" s="153"/>
      <c r="J42" s="155"/>
      <c r="K42" s="156"/>
      <c r="L42" s="153"/>
      <c r="M42" s="153"/>
    </row>
    <row r="43" spans="2:13" x14ac:dyDescent="0.25">
      <c r="B43" s="153"/>
      <c r="C43" s="153"/>
      <c r="D43" s="153"/>
      <c r="E43" s="153"/>
      <c r="F43" s="153"/>
      <c r="G43" s="153"/>
      <c r="H43" s="154"/>
      <c r="I43" s="153"/>
      <c r="J43" s="155"/>
      <c r="K43" s="156"/>
      <c r="L43" s="153"/>
      <c r="M43" s="153"/>
    </row>
    <row r="44" spans="2:13" x14ac:dyDescent="0.25">
      <c r="B44" s="153"/>
      <c r="C44" s="153"/>
      <c r="D44" s="153"/>
      <c r="E44" s="153"/>
      <c r="F44" s="153"/>
      <c r="G44" s="153"/>
      <c r="H44" s="154"/>
      <c r="I44" s="153"/>
      <c r="J44" s="155"/>
      <c r="K44" s="156"/>
      <c r="L44" s="153"/>
      <c r="M44" s="153"/>
    </row>
    <row r="45" spans="2:13" x14ac:dyDescent="0.25">
      <c r="B45" s="153"/>
      <c r="C45" s="153"/>
      <c r="D45" s="153"/>
      <c r="E45" s="153"/>
      <c r="F45" s="153"/>
      <c r="G45" s="153"/>
      <c r="H45" s="154"/>
      <c r="I45" s="153"/>
      <c r="J45" s="155"/>
      <c r="K45" s="156"/>
      <c r="L45" s="153"/>
      <c r="M45" s="153"/>
    </row>
    <row r="46" spans="2:13" x14ac:dyDescent="0.25">
      <c r="B46" s="153"/>
      <c r="C46" s="153"/>
      <c r="D46" s="153"/>
      <c r="E46" s="153"/>
      <c r="F46" s="153"/>
      <c r="G46" s="153"/>
      <c r="H46" s="154"/>
      <c r="I46" s="153"/>
      <c r="J46" s="155"/>
      <c r="K46" s="156"/>
      <c r="L46" s="153"/>
      <c r="M46" s="153"/>
    </row>
    <row r="47" spans="2:13" x14ac:dyDescent="0.25">
      <c r="B47" s="153"/>
      <c r="C47" s="153"/>
      <c r="D47" s="153"/>
      <c r="E47" s="153"/>
      <c r="F47" s="153"/>
      <c r="G47" s="153"/>
      <c r="H47" s="154"/>
      <c r="I47" s="153"/>
      <c r="J47" s="155"/>
      <c r="K47" s="156"/>
      <c r="L47" s="153"/>
      <c r="M47" s="153"/>
    </row>
    <row r="48" spans="2:13" x14ac:dyDescent="0.25">
      <c r="B48" s="153"/>
      <c r="C48" s="153"/>
      <c r="D48" s="153"/>
      <c r="E48" s="153"/>
      <c r="F48" s="153"/>
      <c r="G48" s="153"/>
      <c r="H48" s="154"/>
      <c r="I48" s="153"/>
      <c r="J48" s="155"/>
      <c r="K48" s="156"/>
      <c r="L48" s="153"/>
      <c r="M48" s="153"/>
    </row>
    <row r="49" spans="2:13" x14ac:dyDescent="0.25">
      <c r="B49" s="153"/>
      <c r="C49" s="153"/>
      <c r="D49" s="153"/>
      <c r="E49" s="153"/>
      <c r="F49" s="153"/>
      <c r="G49" s="153"/>
      <c r="H49" s="154"/>
      <c r="I49" s="153"/>
      <c r="J49" s="155"/>
      <c r="K49" s="156"/>
      <c r="L49" s="153"/>
      <c r="M49" s="153"/>
    </row>
    <row r="50" spans="2:13" x14ac:dyDescent="0.25">
      <c r="B50" s="153"/>
      <c r="C50" s="153"/>
      <c r="D50" s="153"/>
      <c r="E50" s="153"/>
      <c r="F50" s="153"/>
      <c r="G50" s="153"/>
      <c r="H50" s="154"/>
      <c r="I50" s="153"/>
      <c r="J50" s="155"/>
      <c r="K50" s="156"/>
      <c r="L50" s="153"/>
      <c r="M50" s="153"/>
    </row>
    <row r="51" spans="2:13" x14ac:dyDescent="0.25">
      <c r="B51" s="153"/>
      <c r="C51" s="153"/>
      <c r="D51" s="153"/>
      <c r="E51" s="153"/>
      <c r="F51" s="153"/>
      <c r="G51" s="153"/>
      <c r="H51" s="154"/>
      <c r="I51" s="153"/>
      <c r="J51" s="155"/>
      <c r="K51" s="156"/>
      <c r="L51" s="153"/>
      <c r="M51" s="153"/>
    </row>
    <row r="52" spans="2:13" x14ac:dyDescent="0.25">
      <c r="B52" s="153"/>
      <c r="C52" s="153"/>
      <c r="D52" s="153"/>
      <c r="E52" s="153"/>
      <c r="F52" s="153"/>
      <c r="G52" s="153"/>
      <c r="H52" s="154"/>
      <c r="I52" s="153"/>
      <c r="J52" s="155"/>
      <c r="K52" s="156"/>
      <c r="L52" s="153"/>
      <c r="M52" s="153"/>
    </row>
    <row r="53" spans="2:13" x14ac:dyDescent="0.25">
      <c r="B53" s="153"/>
      <c r="C53" s="153"/>
      <c r="D53" s="153"/>
      <c r="E53" s="153"/>
      <c r="F53" s="153"/>
      <c r="G53" s="153"/>
      <c r="H53" s="154"/>
      <c r="I53" s="153"/>
      <c r="J53" s="155"/>
      <c r="K53" s="156"/>
      <c r="L53" s="153"/>
      <c r="M53" s="153"/>
    </row>
    <row r="54" spans="2:13" x14ac:dyDescent="0.25">
      <c r="B54" s="153"/>
      <c r="C54" s="153"/>
      <c r="D54" s="153"/>
      <c r="E54" s="153"/>
      <c r="F54" s="153"/>
      <c r="G54" s="153"/>
      <c r="H54" s="154"/>
      <c r="I54" s="153"/>
      <c r="J54" s="155"/>
      <c r="K54" s="156"/>
      <c r="L54" s="153"/>
      <c r="M54" s="153"/>
    </row>
    <row r="55" spans="2:13" x14ac:dyDescent="0.25">
      <c r="B55" s="153"/>
      <c r="C55" s="153"/>
      <c r="D55" s="153"/>
      <c r="E55" s="153"/>
      <c r="F55" s="153"/>
      <c r="G55" s="153"/>
      <c r="H55" s="154"/>
      <c r="I55" s="153"/>
      <c r="J55" s="155"/>
      <c r="K55" s="156"/>
      <c r="L55" s="153"/>
      <c r="M55" s="153"/>
    </row>
    <row r="56" spans="2:13" x14ac:dyDescent="0.25">
      <c r="B56" s="153"/>
      <c r="C56" s="153"/>
      <c r="D56" s="153"/>
      <c r="E56" s="153"/>
      <c r="F56" s="153"/>
      <c r="G56" s="153"/>
      <c r="H56" s="154"/>
      <c r="I56" s="153"/>
      <c r="J56" s="155"/>
      <c r="K56" s="156"/>
      <c r="L56" s="153"/>
      <c r="M56" s="153"/>
    </row>
    <row r="57" spans="2:13" x14ac:dyDescent="0.25">
      <c r="B57" s="153"/>
      <c r="C57" s="153"/>
      <c r="D57" s="153"/>
      <c r="E57" s="153"/>
      <c r="F57" s="153"/>
      <c r="G57" s="153"/>
      <c r="H57" s="154"/>
      <c r="I57" s="153"/>
      <c r="J57" s="155"/>
      <c r="K57" s="156"/>
      <c r="L57" s="153"/>
      <c r="M57" s="153"/>
    </row>
    <row r="58" spans="2:13" x14ac:dyDescent="0.25">
      <c r="B58" s="153"/>
      <c r="C58" s="153"/>
      <c r="D58" s="153"/>
      <c r="E58" s="153"/>
      <c r="F58" s="153"/>
      <c r="G58" s="153"/>
      <c r="H58" s="154"/>
      <c r="I58" s="153"/>
      <c r="J58" s="155"/>
      <c r="K58" s="156"/>
      <c r="L58" s="153"/>
      <c r="M58" s="153"/>
    </row>
    <row r="59" spans="2:13" x14ac:dyDescent="0.25">
      <c r="B59" s="153"/>
      <c r="C59" s="153"/>
      <c r="D59" s="153"/>
      <c r="E59" s="153"/>
      <c r="F59" s="153"/>
      <c r="G59" s="153"/>
      <c r="H59" s="154"/>
      <c r="I59" s="153"/>
      <c r="J59" s="155"/>
      <c r="K59" s="156"/>
      <c r="L59" s="153"/>
      <c r="M59" s="153"/>
    </row>
    <row r="60" spans="2:13" x14ac:dyDescent="0.25">
      <c r="B60" s="153"/>
      <c r="C60" s="153"/>
      <c r="D60" s="153"/>
      <c r="E60" s="153"/>
      <c r="F60" s="153"/>
      <c r="G60" s="153"/>
      <c r="H60" s="154"/>
      <c r="I60" s="153"/>
      <c r="J60" s="155"/>
      <c r="K60" s="156"/>
      <c r="L60" s="153"/>
      <c r="M60" s="153"/>
    </row>
    <row r="61" spans="2:13" x14ac:dyDescent="0.25">
      <c r="B61" s="153"/>
      <c r="C61" s="153"/>
      <c r="D61" s="153"/>
      <c r="E61" s="153"/>
      <c r="F61" s="153"/>
      <c r="G61" s="153"/>
      <c r="H61" s="154"/>
      <c r="I61" s="153"/>
      <c r="J61" s="155"/>
      <c r="K61" s="156"/>
      <c r="L61" s="153"/>
      <c r="M61" s="153"/>
    </row>
    <row r="62" spans="2:13" x14ac:dyDescent="0.25">
      <c r="B62" s="153"/>
      <c r="C62" s="153"/>
      <c r="D62" s="153"/>
      <c r="E62" s="153"/>
      <c r="F62" s="153"/>
      <c r="G62" s="153"/>
      <c r="H62" s="154"/>
      <c r="I62" s="153"/>
      <c r="J62" s="155"/>
      <c r="K62" s="156"/>
      <c r="L62" s="153"/>
      <c r="M62" s="153"/>
    </row>
    <row r="63" spans="2:13" x14ac:dyDescent="0.25">
      <c r="B63" s="153"/>
      <c r="C63" s="153"/>
      <c r="D63" s="153"/>
      <c r="E63" s="153"/>
      <c r="F63" s="153"/>
      <c r="G63" s="153"/>
      <c r="H63" s="154"/>
      <c r="I63" s="153"/>
      <c r="J63" s="155"/>
      <c r="K63" s="156"/>
      <c r="L63" s="153"/>
      <c r="M63" s="153"/>
    </row>
    <row r="64" spans="2:13" x14ac:dyDescent="0.25">
      <c r="B64" s="153"/>
      <c r="C64" s="153"/>
      <c r="D64" s="153"/>
      <c r="E64" s="153"/>
      <c r="F64" s="153"/>
      <c r="G64" s="153"/>
      <c r="H64" s="154"/>
      <c r="I64" s="153"/>
      <c r="J64" s="155"/>
      <c r="K64" s="156"/>
      <c r="L64" s="153"/>
      <c r="M64" s="153"/>
    </row>
    <row r="65" spans="2:13" x14ac:dyDescent="0.25">
      <c r="B65" s="153"/>
      <c r="C65" s="153"/>
      <c r="D65" s="153"/>
      <c r="E65" s="153"/>
      <c r="F65" s="153"/>
      <c r="G65" s="153"/>
      <c r="H65" s="154"/>
      <c r="I65" s="153"/>
      <c r="J65" s="155"/>
      <c r="K65" s="156"/>
      <c r="L65" s="153"/>
      <c r="M65" s="153"/>
    </row>
    <row r="66" spans="2:13" x14ac:dyDescent="0.25">
      <c r="B66" s="153"/>
      <c r="C66" s="153"/>
      <c r="D66" s="153"/>
      <c r="E66" s="153"/>
      <c r="F66" s="153"/>
      <c r="G66" s="153"/>
      <c r="H66" s="154"/>
      <c r="I66" s="153"/>
      <c r="J66" s="155"/>
      <c r="K66" s="156"/>
      <c r="L66" s="153"/>
      <c r="M66" s="153"/>
    </row>
    <row r="67" spans="2:13" x14ac:dyDescent="0.25">
      <c r="B67" s="153"/>
      <c r="C67" s="153"/>
      <c r="D67" s="153"/>
      <c r="E67" s="153"/>
      <c r="F67" s="153"/>
      <c r="G67" s="153"/>
      <c r="H67" s="154"/>
      <c r="I67" s="153"/>
      <c r="J67" s="155"/>
      <c r="K67" s="156"/>
      <c r="L67" s="153"/>
      <c r="M67" s="153"/>
    </row>
  </sheetData>
  <mergeCells count="9">
    <mergeCell ref="J11:K11"/>
    <mergeCell ref="C30:K30"/>
    <mergeCell ref="E37:G37"/>
    <mergeCell ref="D2:E2"/>
    <mergeCell ref="F2:K2"/>
    <mergeCell ref="D3:E4"/>
    <mergeCell ref="F3:M4"/>
    <mergeCell ref="D5:E5"/>
    <mergeCell ref="D10:H10"/>
  </mergeCells>
  <pageMargins left="0.7" right="0.7" top="0.75" bottom="0.75" header="0.3" footer="0.3"/>
  <pageSetup paperSize="9" scale="78" fitToHeight="0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3"/>
  <sheetViews>
    <sheetView showOutlineSymbols="0" showWhiteSpace="0" view="pageBreakPreview" zoomScale="85" zoomScaleNormal="80" zoomScaleSheetLayoutView="85" workbookViewId="0">
      <selection activeCell="C43" sqref="C43"/>
    </sheetView>
  </sheetViews>
  <sheetFormatPr defaultRowHeight="14.25" x14ac:dyDescent="0.2"/>
  <cols>
    <col min="1" max="1" width="3.625" style="56" customWidth="1"/>
    <col min="2" max="2" width="12.625" bestFit="1" customWidth="1"/>
    <col min="3" max="3" width="61" customWidth="1"/>
    <col min="4" max="4" width="5" bestFit="1" customWidth="1"/>
    <col min="5" max="5" width="11.75" customWidth="1"/>
    <col min="6" max="6" width="21.625" customWidth="1"/>
    <col min="7" max="7" width="13.125" bestFit="1" customWidth="1"/>
    <col min="8" max="8" width="11.5" customWidth="1"/>
    <col min="9" max="9" width="11" customWidth="1"/>
    <col min="10" max="10" width="13" customWidth="1"/>
    <col min="11" max="11" width="3.625" customWidth="1"/>
    <col min="13" max="13" width="15.75" bestFit="1" customWidth="1"/>
  </cols>
  <sheetData>
    <row r="1" spans="1:13" ht="15" x14ac:dyDescent="0.2">
      <c r="A1" s="78"/>
      <c r="B1" s="53"/>
      <c r="C1" s="53"/>
      <c r="D1" s="53"/>
      <c r="E1" s="54"/>
      <c r="F1" s="53"/>
      <c r="G1" s="55"/>
      <c r="H1" s="53"/>
      <c r="I1" s="98"/>
      <c r="J1" s="78"/>
      <c r="K1" s="78"/>
      <c r="L1" s="78"/>
    </row>
    <row r="2" spans="1:13" x14ac:dyDescent="0.2">
      <c r="A2" s="78"/>
      <c r="B2" s="38"/>
      <c r="C2" s="285"/>
      <c r="D2" s="285"/>
      <c r="E2" s="331" t="s">
        <v>44</v>
      </c>
      <c r="F2" s="331"/>
      <c r="G2" s="331"/>
      <c r="H2" s="331"/>
      <c r="I2" s="331"/>
      <c r="J2" s="78"/>
      <c r="K2" s="78"/>
      <c r="L2" s="78"/>
    </row>
    <row r="3" spans="1:13" x14ac:dyDescent="0.2">
      <c r="A3" s="78"/>
      <c r="B3" s="38"/>
      <c r="C3" s="332"/>
      <c r="D3" s="332"/>
      <c r="E3" s="333" t="s">
        <v>65</v>
      </c>
      <c r="F3" s="333"/>
      <c r="G3" s="333"/>
      <c r="H3" s="333"/>
      <c r="I3" s="333"/>
      <c r="J3" s="78"/>
      <c r="K3" s="78"/>
      <c r="L3" s="78"/>
    </row>
    <row r="4" spans="1:13" ht="27.75" customHeight="1" x14ac:dyDescent="0.2">
      <c r="A4" s="78"/>
      <c r="B4" s="38"/>
      <c r="C4" s="332"/>
      <c r="D4" s="332"/>
      <c r="E4" s="333"/>
      <c r="F4" s="333"/>
      <c r="G4" s="333"/>
      <c r="H4" s="333"/>
      <c r="I4" s="333"/>
      <c r="J4" s="78"/>
      <c r="K4" s="78"/>
      <c r="L4" s="78"/>
    </row>
    <row r="5" spans="1:13" ht="15.75" x14ac:dyDescent="0.2">
      <c r="A5" s="78"/>
      <c r="B5" s="38"/>
      <c r="C5" s="334"/>
      <c r="D5" s="334"/>
      <c r="E5" s="41" t="s">
        <v>26</v>
      </c>
      <c r="F5" s="137" t="s">
        <v>72</v>
      </c>
      <c r="G5" s="42" t="s">
        <v>27</v>
      </c>
      <c r="H5" s="47">
        <v>43724</v>
      </c>
      <c r="I5" s="42" t="s">
        <v>38</v>
      </c>
      <c r="J5" s="78">
        <v>3</v>
      </c>
      <c r="K5" s="78"/>
      <c r="L5" s="78"/>
    </row>
    <row r="6" spans="1:13" x14ac:dyDescent="0.2">
      <c r="A6" s="78"/>
      <c r="B6" s="38"/>
      <c r="C6" s="39"/>
      <c r="D6" s="37"/>
      <c r="E6" s="35"/>
      <c r="F6" s="35"/>
      <c r="G6" s="40"/>
      <c r="H6" s="34"/>
      <c r="I6" s="19"/>
      <c r="J6" s="78"/>
      <c r="K6" s="78"/>
      <c r="L6" s="78"/>
    </row>
    <row r="7" spans="1:13" ht="21" x14ac:dyDescent="0.2">
      <c r="A7" s="78"/>
      <c r="B7" s="322" t="s">
        <v>74</v>
      </c>
      <c r="C7" s="322"/>
      <c r="D7" s="322"/>
      <c r="E7" s="322"/>
      <c r="F7" s="322"/>
      <c r="G7" s="322"/>
      <c r="H7" s="322"/>
      <c r="I7" s="322"/>
      <c r="J7" s="322"/>
      <c r="K7" s="100"/>
      <c r="L7" s="78"/>
    </row>
    <row r="8" spans="1:13" ht="21" x14ac:dyDescent="0.2">
      <c r="A8" s="78"/>
      <c r="B8" s="36"/>
      <c r="C8" s="36"/>
      <c r="D8" s="36"/>
      <c r="E8" s="36"/>
      <c r="F8" s="36"/>
      <c r="G8" s="36"/>
      <c r="H8" s="36"/>
      <c r="I8" s="99"/>
      <c r="J8" s="78"/>
      <c r="K8" s="78"/>
      <c r="L8" s="78"/>
    </row>
    <row r="9" spans="1:13" s="56" customFormat="1" ht="15" thickBot="1" x14ac:dyDescent="0.25">
      <c r="A9" s="78"/>
      <c r="B9" s="45" t="s">
        <v>39</v>
      </c>
      <c r="C9" s="45" t="s">
        <v>45</v>
      </c>
      <c r="D9" s="45" t="s">
        <v>46</v>
      </c>
      <c r="E9" s="46" t="s">
        <v>47</v>
      </c>
      <c r="F9" s="43" t="s">
        <v>48</v>
      </c>
      <c r="G9" s="43" t="s">
        <v>49</v>
      </c>
      <c r="H9" s="44" t="s">
        <v>41</v>
      </c>
      <c r="I9" s="324" t="s">
        <v>50</v>
      </c>
      <c r="J9" s="325"/>
      <c r="K9" s="78"/>
      <c r="L9" s="78"/>
    </row>
    <row r="10" spans="1:13" s="78" customFormat="1" ht="15" thickTop="1" x14ac:dyDescent="0.2">
      <c r="B10" s="101"/>
      <c r="C10" s="101"/>
      <c r="D10" s="101"/>
      <c r="E10" s="102"/>
      <c r="F10" s="103"/>
      <c r="G10" s="103"/>
      <c r="H10" s="104"/>
      <c r="I10" s="105"/>
      <c r="J10" s="105"/>
    </row>
    <row r="11" spans="1:13" s="56" customFormat="1" ht="15" x14ac:dyDescent="0.2">
      <c r="A11" s="78"/>
      <c r="B11" s="133" t="s">
        <v>61</v>
      </c>
      <c r="C11" s="134" t="s">
        <v>64</v>
      </c>
      <c r="D11" s="133"/>
      <c r="E11" s="134"/>
      <c r="F11" s="133"/>
      <c r="G11" s="135">
        <f>G12</f>
        <v>4671324</v>
      </c>
      <c r="H11" s="136">
        <f>H12</f>
        <v>1</v>
      </c>
      <c r="I11" s="323"/>
      <c r="J11" s="323"/>
      <c r="K11" s="78"/>
      <c r="L11" s="78"/>
    </row>
    <row r="12" spans="1:13" s="125" customFormat="1" ht="30" x14ac:dyDescent="0.2">
      <c r="A12" s="78"/>
      <c r="B12" s="118" t="s">
        <v>43</v>
      </c>
      <c r="C12" s="48" t="str">
        <f>'Orçamento Analítico'!D12</f>
        <v>FORNECIMENTO DE SISTEMA DE DEFENSAS MARÍTIMAS COM PAINEL METÁLICO E ACESSÓRIOS</v>
      </c>
      <c r="D12" s="118" t="s">
        <v>11</v>
      </c>
      <c r="E12" s="120">
        <v>12</v>
      </c>
      <c r="F12" s="106">
        <f>'Orçamento Analítico'!J12</f>
        <v>389277</v>
      </c>
      <c r="G12" s="106">
        <f t="shared" ref="G12" si="0">TRUNC(E12*F12,2)</f>
        <v>4671324</v>
      </c>
      <c r="H12" s="119">
        <f>(G12/$I$20)</f>
        <v>1</v>
      </c>
      <c r="I12" s="330" t="s">
        <v>68</v>
      </c>
      <c r="J12" s="330"/>
      <c r="K12" s="78"/>
      <c r="L12" s="78"/>
    </row>
    <row r="13" spans="1:13" s="78" customFormat="1" x14ac:dyDescent="0.2"/>
    <row r="14" spans="1:13" s="96" customFormat="1" ht="15" x14ac:dyDescent="0.2">
      <c r="A14" s="11"/>
      <c r="B14" s="328" t="s">
        <v>53</v>
      </c>
      <c r="C14" s="328"/>
      <c r="D14" s="328"/>
      <c r="E14" s="328"/>
      <c r="F14" s="328"/>
      <c r="G14" s="328"/>
      <c r="H14" s="328"/>
      <c r="I14" s="329">
        <f>G11</f>
        <v>4671324</v>
      </c>
      <c r="J14" s="329"/>
      <c r="K14" s="11"/>
    </row>
    <row r="15" spans="1:13" s="96" customFormat="1" ht="15" x14ac:dyDescent="0.2">
      <c r="A15" s="11"/>
      <c r="B15" s="31"/>
      <c r="C15" s="31"/>
      <c r="D15" s="33"/>
      <c r="E15" s="84"/>
      <c r="F15" s="13"/>
      <c r="G15" s="24"/>
      <c r="H15" s="85"/>
      <c r="I15" s="32"/>
      <c r="J15" s="33"/>
      <c r="K15" s="11"/>
    </row>
    <row r="16" spans="1:13" s="96" customFormat="1" ht="15" x14ac:dyDescent="0.2">
      <c r="A16" s="11"/>
      <c r="B16" s="327" t="s">
        <v>63</v>
      </c>
      <c r="C16" s="327"/>
      <c r="D16" s="327"/>
      <c r="E16" s="327"/>
      <c r="F16" s="327"/>
      <c r="G16" s="327"/>
      <c r="H16" s="327"/>
      <c r="I16" s="326">
        <f>'Orçamento Analítico'!H19</f>
        <v>0</v>
      </c>
      <c r="J16" s="326"/>
      <c r="K16" s="11"/>
      <c r="M16" s="97"/>
    </row>
    <row r="17" spans="1:13" s="11" customFormat="1" ht="15" hidden="1" x14ac:dyDescent="0.2">
      <c r="B17" s="107"/>
      <c r="C17" s="107"/>
      <c r="D17" s="107"/>
      <c r="E17" s="107"/>
      <c r="F17" s="107"/>
      <c r="G17" s="107"/>
      <c r="H17" s="107"/>
      <c r="I17" s="108"/>
      <c r="J17" s="108"/>
    </row>
    <row r="18" spans="1:13" s="96" customFormat="1" ht="15" hidden="1" x14ac:dyDescent="0.2">
      <c r="A18" s="11"/>
      <c r="B18" s="327"/>
      <c r="C18" s="327"/>
      <c r="D18" s="327"/>
      <c r="E18" s="327"/>
      <c r="F18" s="327"/>
      <c r="G18" s="327"/>
      <c r="H18" s="327"/>
      <c r="I18" s="326"/>
      <c r="J18" s="326"/>
      <c r="K18" s="11"/>
      <c r="M18" s="97"/>
    </row>
    <row r="19" spans="1:13" s="96" customFormat="1" ht="15" x14ac:dyDescent="0.2">
      <c r="A19" s="11"/>
      <c r="B19" s="31"/>
      <c r="C19" s="31"/>
      <c r="D19" s="33"/>
      <c r="E19" s="84"/>
      <c r="F19" s="13"/>
      <c r="G19" s="24"/>
      <c r="H19" s="85"/>
      <c r="I19" s="32"/>
      <c r="J19" s="33"/>
      <c r="K19" s="11"/>
    </row>
    <row r="20" spans="1:13" s="96" customFormat="1" ht="18.75" x14ac:dyDescent="0.2">
      <c r="A20" s="11"/>
      <c r="B20" s="312" t="s">
        <v>54</v>
      </c>
      <c r="C20" s="312"/>
      <c r="D20" s="312"/>
      <c r="E20" s="312"/>
      <c r="F20" s="312"/>
      <c r="G20" s="312"/>
      <c r="H20" s="312"/>
      <c r="I20" s="313">
        <f>I14+I16+I18</f>
        <v>4671324</v>
      </c>
      <c r="J20" s="314"/>
      <c r="K20" s="11"/>
    </row>
    <row r="21" spans="1:13" s="96" customFormat="1" ht="15" x14ac:dyDescent="0.2">
      <c r="A21" s="11"/>
      <c r="B21" s="31"/>
      <c r="C21" s="31"/>
      <c r="D21" s="31"/>
      <c r="E21" s="86"/>
      <c r="F21" s="31"/>
      <c r="G21" s="25"/>
      <c r="H21" s="31"/>
      <c r="I21" s="32"/>
      <c r="J21" s="33"/>
      <c r="K21" s="11"/>
    </row>
    <row r="22" spans="1:13" s="96" customFormat="1" ht="15.75" thickBot="1" x14ac:dyDescent="0.25">
      <c r="A22" s="11"/>
      <c r="B22" s="87"/>
      <c r="C22" s="88" t="s">
        <v>55</v>
      </c>
      <c r="D22" s="89"/>
      <c r="E22" s="89"/>
      <c r="F22" s="89"/>
      <c r="G22" s="89"/>
      <c r="H22" s="89"/>
      <c r="I22" s="317" t="s">
        <v>56</v>
      </c>
      <c r="J22" s="318"/>
      <c r="K22" s="11"/>
    </row>
    <row r="23" spans="1:13" s="96" customFormat="1" ht="15.75" thickTop="1" x14ac:dyDescent="0.2">
      <c r="A23" s="11"/>
      <c r="B23" s="31"/>
      <c r="C23" s="31"/>
      <c r="D23" s="33"/>
      <c r="E23" s="84"/>
      <c r="F23" s="13"/>
      <c r="G23" s="24"/>
      <c r="H23" s="85"/>
      <c r="I23" s="32"/>
      <c r="J23" s="33"/>
      <c r="K23" s="11"/>
    </row>
    <row r="24" spans="1:13" s="96" customFormat="1" ht="15" x14ac:dyDescent="0.2">
      <c r="A24" s="11"/>
      <c r="B24" s="82" t="s">
        <v>42</v>
      </c>
      <c r="C24" s="83" t="str">
        <f>C11</f>
        <v xml:space="preserve">FORNECIMENTO DE DEFENSAS </v>
      </c>
      <c r="D24" s="90"/>
      <c r="E24" s="90"/>
      <c r="F24" s="91"/>
      <c r="G24" s="319">
        <f>G11</f>
        <v>4671324</v>
      </c>
      <c r="H24" s="319"/>
      <c r="I24" s="320">
        <f>G24</f>
        <v>4671324</v>
      </c>
      <c r="J24" s="321"/>
      <c r="K24" s="11"/>
      <c r="M24" s="97"/>
    </row>
    <row r="25" spans="1:13" s="96" customFormat="1" ht="15" x14ac:dyDescent="0.2">
      <c r="A25" s="11"/>
      <c r="B25" s="31"/>
      <c r="C25" s="31"/>
      <c r="D25" s="92"/>
      <c r="E25" s="92"/>
      <c r="F25" s="11"/>
      <c r="G25" s="25"/>
      <c r="H25" s="32"/>
      <c r="I25" s="32"/>
      <c r="J25" s="92"/>
      <c r="K25" s="11"/>
    </row>
    <row r="26" spans="1:13" s="96" customFormat="1" ht="15" x14ac:dyDescent="0.2">
      <c r="A26" s="11"/>
      <c r="B26" s="30"/>
      <c r="C26" s="93"/>
      <c r="D26" s="94"/>
      <c r="E26" s="94"/>
      <c r="F26" s="11"/>
      <c r="G26" s="25"/>
      <c r="H26" s="94"/>
      <c r="I26" s="94"/>
      <c r="J26" s="94"/>
      <c r="K26" s="11"/>
    </row>
    <row r="27" spans="1:13" s="96" customFormat="1" ht="18.75" x14ac:dyDescent="0.2">
      <c r="A27" s="11"/>
      <c r="B27" s="312" t="s">
        <v>62</v>
      </c>
      <c r="C27" s="312"/>
      <c r="D27" s="312"/>
      <c r="E27" s="312"/>
      <c r="F27" s="312"/>
      <c r="G27" s="312"/>
      <c r="H27" s="312"/>
      <c r="I27" s="315">
        <f>I20</f>
        <v>4671324</v>
      </c>
      <c r="J27" s="316"/>
      <c r="K27" s="11"/>
    </row>
    <row r="28" spans="1:13" s="96" customFormat="1" ht="15" x14ac:dyDescent="0.2">
      <c r="A28" s="11"/>
      <c r="B28" s="11"/>
      <c r="C28" s="11"/>
      <c r="D28" s="11"/>
      <c r="E28" s="81"/>
      <c r="F28" s="11"/>
      <c r="G28" s="25"/>
      <c r="H28" s="11"/>
      <c r="I28" s="12"/>
      <c r="J28" s="26"/>
      <c r="K28" s="11"/>
    </row>
    <row r="29" spans="1:13" s="96" customFormat="1" ht="15" x14ac:dyDescent="0.2">
      <c r="A29" s="11"/>
      <c r="B29" s="25" t="s">
        <v>57</v>
      </c>
      <c r="C29" s="11"/>
      <c r="D29" s="11"/>
      <c r="E29" s="81"/>
      <c r="F29" s="11"/>
      <c r="G29" s="95"/>
      <c r="H29" s="11"/>
      <c r="I29" s="12"/>
      <c r="J29" s="26"/>
      <c r="K29" s="11"/>
    </row>
    <row r="30" spans="1:13" s="96" customFormat="1" ht="15" x14ac:dyDescent="0.2">
      <c r="A30" s="11"/>
      <c r="B30" s="11" t="s">
        <v>58</v>
      </c>
      <c r="C30" s="11"/>
      <c r="D30" s="11"/>
      <c r="E30" s="81"/>
      <c r="F30" s="11"/>
      <c r="G30" s="25"/>
      <c r="H30" s="11"/>
      <c r="I30" s="12"/>
      <c r="J30" s="26"/>
      <c r="K30" s="11"/>
    </row>
    <row r="31" spans="1:13" s="96" customFormat="1" ht="15" x14ac:dyDescent="0.2">
      <c r="A31" s="11"/>
      <c r="B31" s="11" t="s">
        <v>59</v>
      </c>
      <c r="C31" s="11"/>
      <c r="D31" s="11"/>
      <c r="E31" s="81"/>
      <c r="F31" s="11"/>
      <c r="G31" s="25"/>
      <c r="H31" s="11"/>
      <c r="I31" s="12"/>
      <c r="J31" s="26"/>
      <c r="K31" s="11"/>
    </row>
    <row r="32" spans="1:13" s="96" customFormat="1" ht="15" x14ac:dyDescent="0.2">
      <c r="A32" s="11"/>
      <c r="B32" s="11" t="s">
        <v>60</v>
      </c>
      <c r="C32" s="11"/>
      <c r="D32" s="11"/>
      <c r="E32" s="81"/>
      <c r="F32" s="11"/>
      <c r="G32" s="25"/>
      <c r="H32" s="11"/>
      <c r="I32" s="12"/>
      <c r="J32" s="26"/>
      <c r="K32" s="11"/>
    </row>
    <row r="33" s="78" customFormat="1" x14ac:dyDescent="0.2"/>
  </sheetData>
  <mergeCells count="22">
    <mergeCell ref="C2:D2"/>
    <mergeCell ref="E2:I2"/>
    <mergeCell ref="C3:D4"/>
    <mergeCell ref="E3:I4"/>
    <mergeCell ref="C5:D5"/>
    <mergeCell ref="B7:J7"/>
    <mergeCell ref="I11:J11"/>
    <mergeCell ref="I9:J9"/>
    <mergeCell ref="I18:J18"/>
    <mergeCell ref="B18:H18"/>
    <mergeCell ref="B14:H14"/>
    <mergeCell ref="I14:J14"/>
    <mergeCell ref="B16:H16"/>
    <mergeCell ref="I16:J16"/>
    <mergeCell ref="I12:J12"/>
    <mergeCell ref="B20:H20"/>
    <mergeCell ref="I20:J20"/>
    <mergeCell ref="I27:J27"/>
    <mergeCell ref="I22:J22"/>
    <mergeCell ref="G24:H24"/>
    <mergeCell ref="I24:J24"/>
    <mergeCell ref="B27:H27"/>
  </mergeCells>
  <pageMargins left="0.7" right="0.7" top="0.75" bottom="0.75" header="0.3" footer="0.3"/>
  <pageSetup paperSize="9" scale="48" orientation="portrait" r:id="rId1"/>
  <headerFooter>
    <oddHeader xml:space="preserve">&amp;L </oddHeader>
  </headerFooter>
  <rowBreaks count="1" manualBreakCount="1">
    <brk id="20" max="10" man="1"/>
  </row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3"/>
  <sheetViews>
    <sheetView tabSelected="1" showOutlineSymbols="0" showWhiteSpace="0" view="pageBreakPreview" zoomScale="85" zoomScaleNormal="80" zoomScaleSheetLayoutView="85" workbookViewId="0">
      <selection activeCell="F33" sqref="F33"/>
    </sheetView>
  </sheetViews>
  <sheetFormatPr defaultRowHeight="14.25" x14ac:dyDescent="0.2"/>
  <cols>
    <col min="1" max="1" width="3.625" style="149" customWidth="1"/>
    <col min="2" max="2" width="12.625" style="149" bestFit="1" customWidth="1"/>
    <col min="3" max="3" width="61" style="149" customWidth="1"/>
    <col min="4" max="4" width="5" style="149" bestFit="1" customWidth="1"/>
    <col min="5" max="5" width="11.75" style="149" customWidth="1"/>
    <col min="6" max="6" width="21.625" style="149" customWidth="1"/>
    <col min="7" max="7" width="13.125" style="149" bestFit="1" customWidth="1"/>
    <col min="8" max="8" width="11.5" style="149" customWidth="1"/>
    <col min="9" max="9" width="11" style="149" customWidth="1"/>
    <col min="10" max="10" width="13" style="149" customWidth="1"/>
    <col min="11" max="11" width="3.625" style="149" customWidth="1"/>
    <col min="12" max="12" width="9" style="149"/>
    <col min="13" max="13" width="15.75" style="149" bestFit="1" customWidth="1"/>
    <col min="14" max="16384" width="9" style="149"/>
  </cols>
  <sheetData>
    <row r="1" spans="1:13" ht="15" x14ac:dyDescent="0.2">
      <c r="A1" s="78"/>
      <c r="B1" s="53"/>
      <c r="C1" s="53"/>
      <c r="D1" s="53"/>
      <c r="E1" s="54"/>
      <c r="F1" s="53"/>
      <c r="G1" s="55"/>
      <c r="H1" s="53"/>
      <c r="I1" s="98"/>
      <c r="J1" s="78"/>
      <c r="K1" s="78"/>
      <c r="L1" s="78"/>
    </row>
    <row r="2" spans="1:13" x14ac:dyDescent="0.2">
      <c r="A2" s="78"/>
      <c r="B2" s="38"/>
      <c r="C2" s="285"/>
      <c r="D2" s="285"/>
      <c r="E2" s="331" t="s">
        <v>44</v>
      </c>
      <c r="F2" s="331"/>
      <c r="G2" s="331"/>
      <c r="H2" s="331"/>
      <c r="I2" s="331"/>
      <c r="J2" s="78"/>
      <c r="K2" s="78"/>
      <c r="L2" s="78"/>
    </row>
    <row r="3" spans="1:13" x14ac:dyDescent="0.2">
      <c r="A3" s="78"/>
      <c r="B3" s="38"/>
      <c r="C3" s="332"/>
      <c r="D3" s="332"/>
      <c r="E3" s="333" t="s">
        <v>65</v>
      </c>
      <c r="F3" s="333"/>
      <c r="G3" s="333"/>
      <c r="H3" s="333"/>
      <c r="I3" s="333"/>
      <c r="J3" s="78"/>
      <c r="K3" s="78"/>
      <c r="L3" s="78"/>
    </row>
    <row r="4" spans="1:13" ht="27.75" customHeight="1" x14ac:dyDescent="0.2">
      <c r="A4" s="78"/>
      <c r="B4" s="38"/>
      <c r="C4" s="332"/>
      <c r="D4" s="332"/>
      <c r="E4" s="333"/>
      <c r="F4" s="333"/>
      <c r="G4" s="333"/>
      <c r="H4" s="333"/>
      <c r="I4" s="333"/>
      <c r="J4" s="78"/>
      <c r="K4" s="78"/>
      <c r="L4" s="78"/>
    </row>
    <row r="5" spans="1:13" ht="15.75" x14ac:dyDescent="0.2">
      <c r="A5" s="78"/>
      <c r="B5" s="38"/>
      <c r="C5" s="334"/>
      <c r="D5" s="334"/>
      <c r="E5" s="41"/>
      <c r="F5" s="137"/>
      <c r="G5" s="42"/>
      <c r="H5" s="47"/>
      <c r="I5" s="42"/>
      <c r="J5" s="78"/>
      <c r="K5" s="78"/>
      <c r="L5" s="78"/>
    </row>
    <row r="6" spans="1:13" x14ac:dyDescent="0.2">
      <c r="A6" s="78"/>
      <c r="B6" s="38"/>
      <c r="C6" s="39"/>
      <c r="D6" s="37"/>
      <c r="E6" s="35"/>
      <c r="F6" s="35"/>
      <c r="G6" s="40"/>
      <c r="H6" s="34"/>
      <c r="I6" s="19"/>
      <c r="J6" s="78"/>
      <c r="K6" s="78"/>
      <c r="L6" s="78"/>
    </row>
    <row r="7" spans="1:13" ht="21" x14ac:dyDescent="0.2">
      <c r="A7" s="78"/>
      <c r="B7" s="322" t="s">
        <v>75</v>
      </c>
      <c r="C7" s="322"/>
      <c r="D7" s="322"/>
      <c r="E7" s="322"/>
      <c r="F7" s="322"/>
      <c r="G7" s="322"/>
      <c r="H7" s="322"/>
      <c r="I7" s="322"/>
      <c r="J7" s="322"/>
      <c r="K7" s="100"/>
      <c r="L7" s="78"/>
    </row>
    <row r="8" spans="1:13" ht="21" x14ac:dyDescent="0.2">
      <c r="A8" s="78"/>
      <c r="B8" s="36"/>
      <c r="C8" s="36"/>
      <c r="D8" s="36"/>
      <c r="E8" s="36"/>
      <c r="F8" s="36"/>
      <c r="G8" s="36"/>
      <c r="H8" s="36"/>
      <c r="I8" s="99"/>
      <c r="J8" s="78"/>
      <c r="K8" s="78"/>
      <c r="L8" s="78"/>
    </row>
    <row r="9" spans="1:13" ht="15" thickBot="1" x14ac:dyDescent="0.25">
      <c r="A9" s="78"/>
      <c r="B9" s="45" t="s">
        <v>39</v>
      </c>
      <c r="C9" s="45" t="s">
        <v>45</v>
      </c>
      <c r="D9" s="45" t="s">
        <v>46</v>
      </c>
      <c r="E9" s="46" t="s">
        <v>47</v>
      </c>
      <c r="F9" s="43" t="s">
        <v>48</v>
      </c>
      <c r="G9" s="43" t="s">
        <v>49</v>
      </c>
      <c r="H9" s="44" t="s">
        <v>41</v>
      </c>
      <c r="I9" s="324" t="s">
        <v>50</v>
      </c>
      <c r="J9" s="325"/>
      <c r="K9" s="78"/>
      <c r="L9" s="78"/>
    </row>
    <row r="10" spans="1:13" s="78" customFormat="1" ht="15" thickTop="1" x14ac:dyDescent="0.2">
      <c r="B10" s="101"/>
      <c r="C10" s="101"/>
      <c r="D10" s="101"/>
      <c r="E10" s="102"/>
      <c r="F10" s="103"/>
      <c r="G10" s="103"/>
      <c r="H10" s="104"/>
      <c r="I10" s="105"/>
      <c r="J10" s="105"/>
    </row>
    <row r="11" spans="1:13" ht="15" x14ac:dyDescent="0.2">
      <c r="A11" s="78"/>
      <c r="B11" s="139" t="s">
        <v>61</v>
      </c>
      <c r="C11" s="134" t="s">
        <v>64</v>
      </c>
      <c r="D11" s="139"/>
      <c r="E11" s="134"/>
      <c r="F11" s="139"/>
      <c r="G11" s="135"/>
      <c r="H11" s="136"/>
      <c r="I11" s="323"/>
      <c r="J11" s="323"/>
      <c r="K11" s="78"/>
      <c r="L11" s="78"/>
    </row>
    <row r="12" spans="1:13" ht="30" x14ac:dyDescent="0.2">
      <c r="A12" s="78"/>
      <c r="B12" s="118" t="s">
        <v>43</v>
      </c>
      <c r="C12" s="48" t="str">
        <f>'Orçamento Analítico'!D12</f>
        <v>FORNECIMENTO DE SISTEMA DE DEFENSAS MARÍTIMAS COM PAINEL METÁLICO E ACESSÓRIOS</v>
      </c>
      <c r="D12" s="118" t="s">
        <v>11</v>
      </c>
      <c r="E12" s="140">
        <v>12</v>
      </c>
      <c r="F12" s="106"/>
      <c r="G12" s="106"/>
      <c r="H12" s="119"/>
      <c r="I12" s="330"/>
      <c r="J12" s="330"/>
      <c r="K12" s="78"/>
      <c r="L12" s="78"/>
    </row>
    <row r="13" spans="1:13" s="78" customFormat="1" x14ac:dyDescent="0.2"/>
    <row r="14" spans="1:13" s="96" customFormat="1" ht="15" x14ac:dyDescent="0.2">
      <c r="A14" s="11"/>
      <c r="B14" s="328" t="s">
        <v>53</v>
      </c>
      <c r="C14" s="328"/>
      <c r="D14" s="328"/>
      <c r="E14" s="328"/>
      <c r="F14" s="328"/>
      <c r="G14" s="328"/>
      <c r="H14" s="328"/>
      <c r="I14" s="329">
        <f>G11</f>
        <v>0</v>
      </c>
      <c r="J14" s="329"/>
      <c r="K14" s="11"/>
    </row>
    <row r="15" spans="1:13" s="96" customFormat="1" ht="15" x14ac:dyDescent="0.2">
      <c r="A15" s="11"/>
      <c r="B15" s="31"/>
      <c r="C15" s="31"/>
      <c r="D15" s="33"/>
      <c r="E15" s="84"/>
      <c r="F15" s="13"/>
      <c r="G15" s="24"/>
      <c r="H15" s="85"/>
      <c r="I15" s="32"/>
      <c r="J15" s="33"/>
      <c r="K15" s="11"/>
    </row>
    <row r="16" spans="1:13" s="96" customFormat="1" ht="15" x14ac:dyDescent="0.2">
      <c r="A16" s="11"/>
      <c r="B16" s="327" t="s">
        <v>63</v>
      </c>
      <c r="C16" s="327"/>
      <c r="D16" s="327"/>
      <c r="E16" s="327"/>
      <c r="F16" s="327"/>
      <c r="G16" s="327"/>
      <c r="H16" s="327"/>
      <c r="I16" s="326">
        <f>'Orçamento Analítico'!H19</f>
        <v>0</v>
      </c>
      <c r="J16" s="326"/>
      <c r="K16" s="11"/>
      <c r="M16" s="97"/>
    </row>
    <row r="17" spans="1:13" s="11" customFormat="1" ht="15" hidden="1" x14ac:dyDescent="0.2">
      <c r="B17" s="107"/>
      <c r="C17" s="107"/>
      <c r="D17" s="107"/>
      <c r="E17" s="107"/>
      <c r="F17" s="107"/>
      <c r="G17" s="107"/>
      <c r="H17" s="107"/>
      <c r="I17" s="108"/>
      <c r="J17" s="108"/>
    </row>
    <row r="18" spans="1:13" s="96" customFormat="1" ht="15" hidden="1" x14ac:dyDescent="0.2">
      <c r="A18" s="11"/>
      <c r="B18" s="327"/>
      <c r="C18" s="327"/>
      <c r="D18" s="327"/>
      <c r="E18" s="327"/>
      <c r="F18" s="327"/>
      <c r="G18" s="327"/>
      <c r="H18" s="327"/>
      <c r="I18" s="326"/>
      <c r="J18" s="326"/>
      <c r="K18" s="11"/>
      <c r="M18" s="97"/>
    </row>
    <row r="19" spans="1:13" s="96" customFormat="1" ht="15" x14ac:dyDescent="0.2">
      <c r="A19" s="11"/>
      <c r="B19" s="31"/>
      <c r="C19" s="31"/>
      <c r="D19" s="33"/>
      <c r="E19" s="84"/>
      <c r="F19" s="13"/>
      <c r="G19" s="24"/>
      <c r="H19" s="85"/>
      <c r="I19" s="32"/>
      <c r="J19" s="33"/>
      <c r="K19" s="11"/>
    </row>
    <row r="20" spans="1:13" s="96" customFormat="1" ht="18.75" x14ac:dyDescent="0.2">
      <c r="A20" s="11"/>
      <c r="B20" s="312" t="s">
        <v>54</v>
      </c>
      <c r="C20" s="312"/>
      <c r="D20" s="312"/>
      <c r="E20" s="312"/>
      <c r="F20" s="312"/>
      <c r="G20" s="312"/>
      <c r="H20" s="312"/>
      <c r="I20" s="313">
        <f>I14+I16+I18</f>
        <v>0</v>
      </c>
      <c r="J20" s="314"/>
      <c r="K20" s="11"/>
    </row>
    <row r="21" spans="1:13" s="96" customFormat="1" ht="15" x14ac:dyDescent="0.2">
      <c r="A21" s="11"/>
      <c r="B21" s="31"/>
      <c r="C21" s="31"/>
      <c r="D21" s="31"/>
      <c r="E21" s="86"/>
      <c r="F21" s="31"/>
      <c r="G21" s="25"/>
      <c r="H21" s="31"/>
      <c r="I21" s="32"/>
      <c r="J21" s="33"/>
      <c r="K21" s="11"/>
    </row>
    <row r="22" spans="1:13" s="96" customFormat="1" ht="15.75" thickBot="1" x14ac:dyDescent="0.25">
      <c r="A22" s="11"/>
      <c r="B22" s="87"/>
      <c r="C22" s="88" t="s">
        <v>55</v>
      </c>
      <c r="D22" s="89"/>
      <c r="E22" s="89"/>
      <c r="F22" s="89"/>
      <c r="G22" s="89"/>
      <c r="H22" s="89"/>
      <c r="I22" s="317" t="s">
        <v>56</v>
      </c>
      <c r="J22" s="318"/>
      <c r="K22" s="11"/>
    </row>
    <row r="23" spans="1:13" s="96" customFormat="1" ht="15.75" thickTop="1" x14ac:dyDescent="0.2">
      <c r="A23" s="11"/>
      <c r="B23" s="31"/>
      <c r="C23" s="31"/>
      <c r="D23" s="33"/>
      <c r="E23" s="84"/>
      <c r="F23" s="13"/>
      <c r="G23" s="24"/>
      <c r="H23" s="85"/>
      <c r="I23" s="32"/>
      <c r="J23" s="33"/>
      <c r="K23" s="11"/>
    </row>
    <row r="24" spans="1:13" s="96" customFormat="1" ht="15" x14ac:dyDescent="0.2">
      <c r="A24" s="11"/>
      <c r="B24" s="82" t="s">
        <v>42</v>
      </c>
      <c r="C24" s="83" t="str">
        <f>C11</f>
        <v xml:space="preserve">FORNECIMENTO DE DEFENSAS </v>
      </c>
      <c r="D24" s="90"/>
      <c r="E24" s="90"/>
      <c r="F24" s="91"/>
      <c r="G24" s="319">
        <f>G11</f>
        <v>0</v>
      </c>
      <c r="H24" s="319"/>
      <c r="I24" s="320">
        <f>G24</f>
        <v>0</v>
      </c>
      <c r="J24" s="321"/>
      <c r="K24" s="11"/>
      <c r="M24" s="97"/>
    </row>
    <row r="25" spans="1:13" s="96" customFormat="1" ht="15" x14ac:dyDescent="0.2">
      <c r="A25" s="11"/>
      <c r="B25" s="31"/>
      <c r="C25" s="31"/>
      <c r="D25" s="92"/>
      <c r="E25" s="92"/>
      <c r="F25" s="11"/>
      <c r="G25" s="25"/>
      <c r="H25" s="32"/>
      <c r="I25" s="32"/>
      <c r="J25" s="92"/>
      <c r="K25" s="11"/>
    </row>
    <row r="26" spans="1:13" s="96" customFormat="1" ht="15" x14ac:dyDescent="0.2">
      <c r="A26" s="11"/>
      <c r="B26" s="30"/>
      <c r="C26" s="93"/>
      <c r="D26" s="94"/>
      <c r="E26" s="94"/>
      <c r="F26" s="11"/>
      <c r="G26" s="25"/>
      <c r="H26" s="94"/>
      <c r="I26" s="94"/>
      <c r="J26" s="94"/>
      <c r="K26" s="11"/>
    </row>
    <row r="27" spans="1:13" s="96" customFormat="1" ht="18.75" x14ac:dyDescent="0.2">
      <c r="A27" s="11"/>
      <c r="B27" s="312" t="s">
        <v>62</v>
      </c>
      <c r="C27" s="312"/>
      <c r="D27" s="312"/>
      <c r="E27" s="312"/>
      <c r="F27" s="312"/>
      <c r="G27" s="312"/>
      <c r="H27" s="312"/>
      <c r="I27" s="315">
        <f>I20</f>
        <v>0</v>
      </c>
      <c r="J27" s="316"/>
      <c r="K27" s="11"/>
    </row>
    <row r="28" spans="1:13" s="96" customFormat="1" ht="15" x14ac:dyDescent="0.2">
      <c r="A28" s="11"/>
      <c r="B28" s="11"/>
      <c r="C28" s="11"/>
      <c r="D28" s="11"/>
      <c r="E28" s="81"/>
      <c r="F28" s="11"/>
      <c r="G28" s="25"/>
      <c r="H28" s="11"/>
      <c r="I28" s="12"/>
      <c r="J28" s="26"/>
      <c r="K28" s="11"/>
    </row>
    <row r="29" spans="1:13" s="96" customFormat="1" ht="15" x14ac:dyDescent="0.2">
      <c r="A29" s="11"/>
      <c r="B29" s="25" t="s">
        <v>57</v>
      </c>
      <c r="C29" s="11"/>
      <c r="D29" s="11"/>
      <c r="E29" s="81"/>
      <c r="F29" s="11"/>
      <c r="G29" s="95"/>
      <c r="H29" s="11"/>
      <c r="I29" s="12"/>
      <c r="J29" s="26"/>
      <c r="K29" s="11"/>
    </row>
    <row r="30" spans="1:13" s="96" customFormat="1" ht="15" x14ac:dyDescent="0.2">
      <c r="A30" s="11"/>
      <c r="B30" s="11" t="s">
        <v>58</v>
      </c>
      <c r="C30" s="11"/>
      <c r="D30" s="11"/>
      <c r="E30" s="81"/>
      <c r="F30" s="11"/>
      <c r="G30" s="25"/>
      <c r="H30" s="11"/>
      <c r="I30" s="12"/>
      <c r="J30" s="26"/>
      <c r="K30" s="11"/>
    </row>
    <row r="31" spans="1:13" s="96" customFormat="1" ht="15" x14ac:dyDescent="0.2">
      <c r="A31" s="11"/>
      <c r="B31" s="11" t="s">
        <v>59</v>
      </c>
      <c r="C31" s="11"/>
      <c r="D31" s="11"/>
      <c r="E31" s="81"/>
      <c r="F31" s="11"/>
      <c r="G31" s="25"/>
      <c r="H31" s="11"/>
      <c r="I31" s="12"/>
      <c r="J31" s="26"/>
      <c r="K31" s="11"/>
    </row>
    <row r="32" spans="1:13" s="96" customFormat="1" ht="15" x14ac:dyDescent="0.2">
      <c r="A32" s="11"/>
      <c r="B32" s="11" t="s">
        <v>60</v>
      </c>
      <c r="C32" s="11"/>
      <c r="D32" s="11"/>
      <c r="E32" s="81"/>
      <c r="F32" s="11"/>
      <c r="G32" s="25"/>
      <c r="H32" s="11"/>
      <c r="I32" s="12"/>
      <c r="J32" s="26"/>
      <c r="K32" s="11"/>
    </row>
    <row r="33" s="78" customFormat="1" x14ac:dyDescent="0.2"/>
  </sheetData>
  <mergeCells count="22">
    <mergeCell ref="B16:H16"/>
    <mergeCell ref="I16:J16"/>
    <mergeCell ref="C2:D2"/>
    <mergeCell ref="E2:I2"/>
    <mergeCell ref="C3:D4"/>
    <mergeCell ref="E3:I4"/>
    <mergeCell ref="C5:D5"/>
    <mergeCell ref="B7:J7"/>
    <mergeCell ref="I9:J9"/>
    <mergeCell ref="I11:J11"/>
    <mergeCell ref="I12:J12"/>
    <mergeCell ref="B14:H14"/>
    <mergeCell ref="I14:J14"/>
    <mergeCell ref="B27:H27"/>
    <mergeCell ref="I27:J27"/>
    <mergeCell ref="B18:H18"/>
    <mergeCell ref="I18:J18"/>
    <mergeCell ref="B20:H20"/>
    <mergeCell ref="I20:J20"/>
    <mergeCell ref="I22:J22"/>
    <mergeCell ref="G24:H24"/>
    <mergeCell ref="I24:J24"/>
  </mergeCells>
  <pageMargins left="0.7" right="0.7" top="0.75" bottom="0.75" header="0.3" footer="0.3"/>
  <pageSetup paperSize="9" scale="48" orientation="portrait" r:id="rId1"/>
  <headerFooter>
    <oddHeader xml:space="preserve">&amp;L </oddHeader>
  </headerFooter>
  <rowBreaks count="1" manualBreakCount="1">
    <brk id="20" max="10" man="1"/>
  </rowBreak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21"/>
  <sheetViews>
    <sheetView showOutlineSymbols="0" showWhiteSpace="0" view="pageBreakPreview" zoomScale="85" zoomScaleNormal="100" zoomScaleSheetLayoutView="85" workbookViewId="0">
      <selection activeCell="E29" sqref="E29"/>
    </sheetView>
  </sheetViews>
  <sheetFormatPr defaultRowHeight="14.25" x14ac:dyDescent="0.2"/>
  <cols>
    <col min="1" max="1" width="10" style="52" bestFit="1" customWidth="1"/>
    <col min="2" max="2" width="12" style="52" bestFit="1" customWidth="1"/>
    <col min="3" max="3" width="10" style="52" bestFit="1" customWidth="1"/>
    <col min="4" max="4" width="49.5" style="52" customWidth="1"/>
    <col min="5" max="5" width="15" style="52" bestFit="1" customWidth="1"/>
    <col min="6" max="6" width="21.75" style="52" customWidth="1"/>
    <col min="7" max="8" width="12" style="52" bestFit="1" customWidth="1"/>
    <col min="9" max="9" width="14.375" style="52" customWidth="1"/>
    <col min="10" max="10" width="14" style="52" bestFit="1" customWidth="1"/>
    <col min="11" max="11" width="11.375" style="52" bestFit="1" customWidth="1"/>
    <col min="12" max="12" width="11.625" style="52" bestFit="1" customWidth="1"/>
    <col min="13" max="16384" width="9" style="52"/>
  </cols>
  <sheetData>
    <row r="1" spans="1:26" s="56" customFormat="1" ht="22.5" customHeight="1" x14ac:dyDescent="0.2">
      <c r="A1" s="11"/>
      <c r="B1" s="11"/>
      <c r="C1" s="11"/>
      <c r="D1" s="11"/>
      <c r="E1" s="11"/>
      <c r="F1" s="11"/>
      <c r="G1" s="25"/>
      <c r="H1" s="11"/>
      <c r="I1" s="12"/>
      <c r="J1" s="26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spans="1:26" s="56" customFormat="1" ht="9.9499999999999993" customHeight="1" x14ac:dyDescent="0.2">
      <c r="A2" s="13"/>
      <c r="B2" s="38"/>
      <c r="C2" s="285"/>
      <c r="D2" s="285"/>
      <c r="E2" s="286" t="s">
        <v>44</v>
      </c>
      <c r="F2" s="286"/>
      <c r="G2" s="286"/>
      <c r="H2" s="286"/>
      <c r="I2" s="286"/>
      <c r="J2" s="286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</row>
    <row r="3" spans="1:26" s="56" customFormat="1" ht="15" customHeight="1" x14ac:dyDescent="0.2">
      <c r="A3" s="13"/>
      <c r="B3" s="38"/>
      <c r="C3" s="287"/>
      <c r="D3" s="287"/>
      <c r="E3" s="288" t="str">
        <f>'Orçamento Sintético'!E3:I4</f>
        <v xml:space="preserve"> FORNECIMENTO DE SISTEMA DE DEFENSAS MARÍTIMAS (LOTE 1), DO BERÇO 100 NO PORTO DO ITAQUI EM SÃO LUÍS – MA</v>
      </c>
      <c r="F3" s="288"/>
      <c r="G3" s="288"/>
      <c r="H3" s="288"/>
      <c r="I3" s="288"/>
      <c r="J3" s="288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</row>
    <row r="4" spans="1:26" s="56" customFormat="1" ht="31.5" customHeight="1" x14ac:dyDescent="0.2">
      <c r="A4" s="13"/>
      <c r="B4" s="38"/>
      <c r="C4" s="287"/>
      <c r="D4" s="287"/>
      <c r="E4" s="288"/>
      <c r="F4" s="288"/>
      <c r="G4" s="288"/>
      <c r="H4" s="288"/>
      <c r="I4" s="288"/>
      <c r="J4" s="288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</row>
    <row r="5" spans="1:26" s="56" customFormat="1" ht="15" customHeight="1" x14ac:dyDescent="0.2">
      <c r="A5" s="13"/>
      <c r="B5" s="38"/>
      <c r="C5" s="289"/>
      <c r="D5" s="289"/>
      <c r="E5" s="27" t="s">
        <v>26</v>
      </c>
      <c r="F5" s="137" t="str">
        <f>'Orçamento Sintético'!F5</f>
        <v>2019.16-PO-GER-1200-001-R00</v>
      </c>
      <c r="G5" s="28" t="s">
        <v>27</v>
      </c>
      <c r="H5" s="47">
        <v>43724</v>
      </c>
      <c r="I5" s="28" t="s">
        <v>38</v>
      </c>
      <c r="J5" s="29">
        <v>3</v>
      </c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</row>
    <row r="6" spans="1:26" ht="15" customHeight="1" x14ac:dyDescent="0.2">
      <c r="A6" s="51"/>
      <c r="B6" s="51"/>
      <c r="C6" s="348"/>
      <c r="D6" s="348"/>
      <c r="E6" s="348" t="s">
        <v>0</v>
      </c>
      <c r="F6" s="348"/>
      <c r="G6" s="348" t="s">
        <v>1</v>
      </c>
      <c r="H6" s="348"/>
      <c r="I6" s="348"/>
      <c r="J6" s="348"/>
    </row>
    <row r="7" spans="1:26" ht="15" customHeight="1" x14ac:dyDescent="0.2">
      <c r="A7" s="51"/>
      <c r="B7" s="51"/>
      <c r="C7" s="79"/>
      <c r="D7" s="80" t="s">
        <v>52</v>
      </c>
      <c r="E7" s="62"/>
      <c r="F7" s="78"/>
      <c r="G7" s="352" t="s">
        <v>2</v>
      </c>
      <c r="H7" s="352"/>
      <c r="I7" s="352"/>
      <c r="J7" s="352"/>
    </row>
    <row r="8" spans="1:26" x14ac:dyDescent="0.2">
      <c r="A8" s="50"/>
      <c r="B8" s="50"/>
      <c r="C8" s="79"/>
      <c r="D8" s="80" t="s">
        <v>51</v>
      </c>
      <c r="E8" s="62"/>
      <c r="F8" s="78"/>
      <c r="G8" s="352"/>
      <c r="H8" s="352"/>
      <c r="I8" s="352"/>
      <c r="J8" s="352"/>
    </row>
    <row r="9" spans="1:26" s="56" customFormat="1" ht="21" x14ac:dyDescent="0.2">
      <c r="A9" s="349" t="s">
        <v>15</v>
      </c>
      <c r="B9" s="349"/>
      <c r="C9" s="349"/>
      <c r="D9" s="349"/>
      <c r="E9" s="349"/>
      <c r="F9" s="349"/>
      <c r="G9" s="349"/>
      <c r="H9" s="349"/>
      <c r="I9" s="349"/>
      <c r="J9" s="349"/>
      <c r="K9" s="20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</row>
    <row r="10" spans="1:26" ht="15" thickBot="1" x14ac:dyDescent="0.25">
      <c r="A10" s="1" t="s">
        <v>10</v>
      </c>
      <c r="B10" s="1"/>
      <c r="C10" s="1"/>
      <c r="D10" s="1" t="s">
        <v>64</v>
      </c>
      <c r="E10" s="1"/>
      <c r="F10" s="350"/>
      <c r="G10" s="350"/>
      <c r="H10" s="2"/>
      <c r="I10" s="1"/>
      <c r="J10" s="58" t="e">
        <f>#REF!</f>
        <v>#REF!</v>
      </c>
    </row>
    <row r="11" spans="1:26" s="125" customFormat="1" ht="15" x14ac:dyDescent="0.2">
      <c r="A11" s="121" t="s">
        <v>43</v>
      </c>
      <c r="B11" s="112" t="s">
        <v>3</v>
      </c>
      <c r="C11" s="121" t="s">
        <v>4</v>
      </c>
      <c r="D11" s="121" t="s">
        <v>5</v>
      </c>
      <c r="E11" s="351" t="s">
        <v>16</v>
      </c>
      <c r="F11" s="351"/>
      <c r="G11" s="113" t="s">
        <v>6</v>
      </c>
      <c r="H11" s="112" t="s">
        <v>7</v>
      </c>
      <c r="I11" s="112" t="s">
        <v>8</v>
      </c>
      <c r="J11" s="112" t="s">
        <v>9</v>
      </c>
    </row>
    <row r="12" spans="1:26" s="125" customFormat="1" ht="25.5" x14ac:dyDescent="0.2">
      <c r="A12" s="122" t="s">
        <v>17</v>
      </c>
      <c r="B12" s="4" t="s">
        <v>66</v>
      </c>
      <c r="C12" s="122" t="s">
        <v>69</v>
      </c>
      <c r="D12" s="122" t="s">
        <v>67</v>
      </c>
      <c r="E12" s="342" t="s">
        <v>25</v>
      </c>
      <c r="F12" s="342"/>
      <c r="G12" s="5" t="s">
        <v>11</v>
      </c>
      <c r="H12" s="6">
        <v>1</v>
      </c>
      <c r="I12" s="7">
        <v>389277</v>
      </c>
      <c r="J12" s="7">
        <f>I12</f>
        <v>389277</v>
      </c>
    </row>
    <row r="13" spans="1:26" s="125" customFormat="1" ht="29.25" customHeight="1" x14ac:dyDescent="0.2">
      <c r="A13" s="123"/>
      <c r="B13" s="123"/>
      <c r="C13" s="123"/>
      <c r="D13" s="123"/>
      <c r="E13" s="123" t="s">
        <v>18</v>
      </c>
      <c r="F13" s="59">
        <v>0</v>
      </c>
      <c r="G13" s="123" t="s">
        <v>19</v>
      </c>
      <c r="H13" s="59">
        <v>0</v>
      </c>
      <c r="I13" s="123" t="s">
        <v>20</v>
      </c>
      <c r="J13" s="59">
        <v>0</v>
      </c>
    </row>
    <row r="14" spans="1:26" s="125" customFormat="1" ht="29.25" customHeight="1" x14ac:dyDescent="0.2">
      <c r="A14" s="123"/>
      <c r="B14" s="123"/>
      <c r="C14" s="123"/>
      <c r="D14" s="123"/>
      <c r="E14" s="123" t="s">
        <v>21</v>
      </c>
      <c r="F14" s="59">
        <v>0</v>
      </c>
      <c r="G14" s="123"/>
      <c r="H14" s="343" t="s">
        <v>22</v>
      </c>
      <c r="I14" s="343"/>
      <c r="J14" s="59">
        <v>4671324</v>
      </c>
    </row>
    <row r="15" spans="1:26" s="125" customFormat="1" ht="30" customHeight="1" thickBot="1" x14ac:dyDescent="0.25">
      <c r="A15" s="126"/>
      <c r="B15" s="126"/>
      <c r="C15" s="126"/>
      <c r="D15" s="126"/>
      <c r="E15" s="126"/>
      <c r="F15" s="126"/>
      <c r="G15" s="126" t="s">
        <v>23</v>
      </c>
      <c r="H15" s="60">
        <v>12</v>
      </c>
      <c r="I15" s="126" t="s">
        <v>24</v>
      </c>
      <c r="J15" s="124">
        <f>TRUNC(J12*H15,2)</f>
        <v>4671324</v>
      </c>
    </row>
    <row r="16" spans="1:26" ht="0.95" customHeight="1" thickTop="1" x14ac:dyDescent="0.2">
      <c r="A16" s="3"/>
      <c r="B16" s="3"/>
      <c r="C16" s="3"/>
      <c r="D16" s="3"/>
      <c r="E16" s="3"/>
      <c r="F16" s="3"/>
      <c r="G16" s="3"/>
      <c r="H16" s="3"/>
      <c r="I16" s="3"/>
      <c r="J16" s="3"/>
    </row>
    <row r="17" spans="1:12" ht="15" thickBot="1" x14ac:dyDescent="0.25">
      <c r="A17" s="9"/>
      <c r="B17" s="9"/>
      <c r="C17" s="9"/>
      <c r="D17" s="9"/>
      <c r="E17" s="9"/>
      <c r="F17" s="9"/>
      <c r="G17" s="9"/>
      <c r="H17" s="9"/>
      <c r="I17" s="9"/>
      <c r="J17" s="9"/>
    </row>
    <row r="18" spans="1:12" x14ac:dyDescent="0.2">
      <c r="A18" s="335"/>
      <c r="B18" s="335"/>
      <c r="C18" s="335"/>
      <c r="D18" s="10"/>
      <c r="E18" s="49"/>
      <c r="F18" s="340" t="s">
        <v>12</v>
      </c>
      <c r="G18" s="341"/>
      <c r="H18" s="338">
        <f>J15</f>
        <v>4671324</v>
      </c>
      <c r="I18" s="338"/>
      <c r="J18" s="339"/>
      <c r="K18" s="8"/>
    </row>
    <row r="19" spans="1:12" x14ac:dyDescent="0.2">
      <c r="A19" s="335"/>
      <c r="B19" s="335"/>
      <c r="C19" s="335"/>
      <c r="D19" s="10"/>
      <c r="E19" s="49"/>
      <c r="F19" s="344" t="s">
        <v>13</v>
      </c>
      <c r="G19" s="345"/>
      <c r="H19" s="346">
        <v>0</v>
      </c>
      <c r="I19" s="346"/>
      <c r="J19" s="347"/>
      <c r="L19" s="8"/>
    </row>
    <row r="20" spans="1:12" ht="15" thickBot="1" x14ac:dyDescent="0.25">
      <c r="A20" s="335"/>
      <c r="B20" s="335"/>
      <c r="C20" s="335"/>
      <c r="D20" s="10"/>
      <c r="E20" s="49"/>
      <c r="F20" s="336" t="s">
        <v>14</v>
      </c>
      <c r="G20" s="337"/>
      <c r="H20" s="114"/>
      <c r="I20" s="115"/>
      <c r="J20" s="116">
        <f>H18+H19</f>
        <v>4671324</v>
      </c>
    </row>
    <row r="21" spans="1:12" x14ac:dyDescent="0.2">
      <c r="A21" s="61"/>
      <c r="B21" s="61"/>
      <c r="C21" s="61"/>
      <c r="D21" s="61"/>
      <c r="E21" s="61"/>
      <c r="F21" s="61"/>
      <c r="G21" s="61"/>
      <c r="H21" s="61"/>
      <c r="I21" s="61"/>
      <c r="J21" s="61"/>
    </row>
  </sheetData>
  <mergeCells count="22">
    <mergeCell ref="C6:D6"/>
    <mergeCell ref="E6:F6"/>
    <mergeCell ref="A9:J9"/>
    <mergeCell ref="F10:G10"/>
    <mergeCell ref="E11:F11"/>
    <mergeCell ref="G6:J6"/>
    <mergeCell ref="G7:J8"/>
    <mergeCell ref="E12:F12"/>
    <mergeCell ref="H14:I14"/>
    <mergeCell ref="A19:C19"/>
    <mergeCell ref="F19:G19"/>
    <mergeCell ref="H19:J19"/>
    <mergeCell ref="A20:C20"/>
    <mergeCell ref="F20:G20"/>
    <mergeCell ref="H18:J18"/>
    <mergeCell ref="F18:G18"/>
    <mergeCell ref="A18:C18"/>
    <mergeCell ref="C2:D2"/>
    <mergeCell ref="E2:J2"/>
    <mergeCell ref="C3:D4"/>
    <mergeCell ref="E3:J4"/>
    <mergeCell ref="C5:D5"/>
  </mergeCells>
  <pageMargins left="0.7" right="0.7" top="0.75" bottom="0.75" header="0.3" footer="0.3"/>
  <pageSetup paperSize="9" scale="47" fitToHeight="0" orientation="portrait" r:id="rId1"/>
  <headerFooter>
    <oddHeader>&amp;L &amp;CMinha Empresa
CNPJ:  &amp;R</oddHeader>
    <oddFooter>&amp;L &amp;C  -  -  / SP
(11) 3611-0833 / renata.yamamoto@falcaobauer.com.br &amp;R</oddFooter>
  </headerFooter>
  <rowBreaks count="1" manualBreakCount="1">
    <brk id="20" max="9" man="1"/>
  </rowBreak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21"/>
  <sheetViews>
    <sheetView showOutlineSymbols="0" showWhiteSpace="0" view="pageBreakPreview" zoomScale="85" zoomScaleNormal="100" zoomScaleSheetLayoutView="85" workbookViewId="0">
      <selection activeCell="M13" sqref="M13"/>
    </sheetView>
  </sheetViews>
  <sheetFormatPr defaultRowHeight="14.25" x14ac:dyDescent="0.2"/>
  <cols>
    <col min="1" max="1" width="10" style="149" bestFit="1" customWidth="1"/>
    <col min="2" max="2" width="12" style="149" bestFit="1" customWidth="1"/>
    <col min="3" max="3" width="10" style="149" bestFit="1" customWidth="1"/>
    <col min="4" max="4" width="49.5" style="149" customWidth="1"/>
    <col min="5" max="5" width="15" style="149" bestFit="1" customWidth="1"/>
    <col min="6" max="6" width="21.75" style="149" customWidth="1"/>
    <col min="7" max="8" width="12" style="149" bestFit="1" customWidth="1"/>
    <col min="9" max="9" width="14.375" style="149" customWidth="1"/>
    <col min="10" max="10" width="14" style="149" bestFit="1" customWidth="1"/>
    <col min="11" max="11" width="11.375" style="149" bestFit="1" customWidth="1"/>
    <col min="12" max="12" width="11.625" style="149" bestFit="1" customWidth="1"/>
    <col min="13" max="16384" width="9" style="149"/>
  </cols>
  <sheetData>
    <row r="1" spans="1:26" ht="22.5" customHeight="1" x14ac:dyDescent="0.2">
      <c r="A1" s="11"/>
      <c r="B1" s="11"/>
      <c r="C1" s="11"/>
      <c r="D1" s="11"/>
      <c r="E1" s="11"/>
      <c r="F1" s="11"/>
      <c r="G1" s="25"/>
      <c r="H1" s="11"/>
      <c r="I1" s="12"/>
      <c r="J1" s="26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spans="1:26" ht="9.9499999999999993" customHeight="1" x14ac:dyDescent="0.2">
      <c r="A2" s="13"/>
      <c r="B2" s="38"/>
      <c r="C2" s="285"/>
      <c r="D2" s="285"/>
      <c r="E2" s="286" t="s">
        <v>44</v>
      </c>
      <c r="F2" s="286"/>
      <c r="G2" s="286"/>
      <c r="H2" s="286"/>
      <c r="I2" s="286"/>
      <c r="J2" s="286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</row>
    <row r="3" spans="1:26" ht="15" customHeight="1" x14ac:dyDescent="0.2">
      <c r="A3" s="13"/>
      <c r="B3" s="38"/>
      <c r="C3" s="287"/>
      <c r="D3" s="287"/>
      <c r="E3" s="288" t="str">
        <f>'Orçamento Sintético'!E3:I4</f>
        <v xml:space="preserve"> FORNECIMENTO DE SISTEMA DE DEFENSAS MARÍTIMAS (LOTE 1), DO BERÇO 100 NO PORTO DO ITAQUI EM SÃO LUÍS – MA</v>
      </c>
      <c r="F3" s="288"/>
      <c r="G3" s="288"/>
      <c r="H3" s="288"/>
      <c r="I3" s="288"/>
      <c r="J3" s="288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</row>
    <row r="4" spans="1:26" ht="31.5" customHeight="1" x14ac:dyDescent="0.2">
      <c r="A4" s="13"/>
      <c r="B4" s="38"/>
      <c r="C4" s="287"/>
      <c r="D4" s="287"/>
      <c r="E4" s="288"/>
      <c r="F4" s="288"/>
      <c r="G4" s="288"/>
      <c r="H4" s="288"/>
      <c r="I4" s="288"/>
      <c r="J4" s="288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</row>
    <row r="5" spans="1:26" ht="15" customHeight="1" x14ac:dyDescent="0.2">
      <c r="A5" s="13"/>
      <c r="B5" s="38"/>
      <c r="C5" s="289"/>
      <c r="D5" s="289"/>
      <c r="E5" s="27"/>
      <c r="F5" s="137"/>
      <c r="G5" s="28"/>
      <c r="H5" s="47"/>
      <c r="I5" s="28"/>
      <c r="J5" s="29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</row>
    <row r="6" spans="1:26" ht="15" customHeight="1" x14ac:dyDescent="0.2">
      <c r="A6" s="144"/>
      <c r="B6" s="144"/>
      <c r="C6" s="348"/>
      <c r="D6" s="348"/>
      <c r="E6" s="348"/>
      <c r="F6" s="348"/>
      <c r="G6" s="348"/>
      <c r="H6" s="348"/>
      <c r="I6" s="348"/>
      <c r="J6" s="348"/>
    </row>
    <row r="7" spans="1:26" ht="15" customHeight="1" x14ac:dyDescent="0.2">
      <c r="A7" s="144"/>
      <c r="B7" s="144"/>
      <c r="C7" s="79"/>
      <c r="D7" s="80"/>
      <c r="E7" s="62"/>
      <c r="F7" s="78"/>
      <c r="G7" s="352"/>
      <c r="H7" s="352"/>
      <c r="I7" s="352"/>
      <c r="J7" s="352"/>
    </row>
    <row r="8" spans="1:26" x14ac:dyDescent="0.2">
      <c r="A8" s="147"/>
      <c r="B8" s="147"/>
      <c r="C8" s="79"/>
      <c r="D8" s="80"/>
      <c r="E8" s="62"/>
      <c r="F8" s="78"/>
      <c r="G8" s="352"/>
      <c r="H8" s="352"/>
      <c r="I8" s="352"/>
      <c r="J8" s="352"/>
    </row>
    <row r="9" spans="1:26" ht="21" x14ac:dyDescent="0.2">
      <c r="A9" s="349" t="s">
        <v>15</v>
      </c>
      <c r="B9" s="349"/>
      <c r="C9" s="349"/>
      <c r="D9" s="349"/>
      <c r="E9" s="349"/>
      <c r="F9" s="349"/>
      <c r="G9" s="349"/>
      <c r="H9" s="349"/>
      <c r="I9" s="349"/>
      <c r="J9" s="349"/>
      <c r="K9" s="20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</row>
    <row r="10" spans="1:26" ht="15" thickBot="1" x14ac:dyDescent="0.25">
      <c r="A10" s="145" t="s">
        <v>10</v>
      </c>
      <c r="B10" s="145"/>
      <c r="C10" s="145"/>
      <c r="D10" s="145" t="s">
        <v>64</v>
      </c>
      <c r="E10" s="145"/>
      <c r="F10" s="350"/>
      <c r="G10" s="350"/>
      <c r="H10" s="2"/>
      <c r="I10" s="145"/>
      <c r="J10" s="58"/>
    </row>
    <row r="11" spans="1:26" ht="15" x14ac:dyDescent="0.2">
      <c r="A11" s="146" t="s">
        <v>43</v>
      </c>
      <c r="B11" s="112" t="s">
        <v>3</v>
      </c>
      <c r="C11" s="146" t="s">
        <v>4</v>
      </c>
      <c r="D11" s="146" t="s">
        <v>5</v>
      </c>
      <c r="E11" s="351" t="s">
        <v>16</v>
      </c>
      <c r="F11" s="351"/>
      <c r="G11" s="113" t="s">
        <v>6</v>
      </c>
      <c r="H11" s="112" t="s">
        <v>7</v>
      </c>
      <c r="I11" s="112" t="s">
        <v>8</v>
      </c>
      <c r="J11" s="112" t="s">
        <v>9</v>
      </c>
    </row>
    <row r="12" spans="1:26" ht="25.5" x14ac:dyDescent="0.2">
      <c r="A12" s="142" t="s">
        <v>17</v>
      </c>
      <c r="B12" s="4"/>
      <c r="C12" s="142"/>
      <c r="D12" s="142" t="s">
        <v>67</v>
      </c>
      <c r="E12" s="342" t="s">
        <v>25</v>
      </c>
      <c r="F12" s="342"/>
      <c r="G12" s="5" t="s">
        <v>11</v>
      </c>
      <c r="H12" s="6">
        <v>1</v>
      </c>
      <c r="I12" s="7"/>
      <c r="J12" s="7"/>
    </row>
    <row r="13" spans="1:26" ht="29.25" customHeight="1" x14ac:dyDescent="0.2">
      <c r="A13" s="143"/>
      <c r="B13" s="143"/>
      <c r="C13" s="143"/>
      <c r="D13" s="143"/>
      <c r="E13" s="143" t="s">
        <v>18</v>
      </c>
      <c r="F13" s="59">
        <v>0</v>
      </c>
      <c r="G13" s="143" t="s">
        <v>19</v>
      </c>
      <c r="H13" s="59">
        <v>0</v>
      </c>
      <c r="I13" s="143" t="s">
        <v>20</v>
      </c>
      <c r="J13" s="59">
        <v>0</v>
      </c>
    </row>
    <row r="14" spans="1:26" ht="29.25" customHeight="1" x14ac:dyDescent="0.2">
      <c r="A14" s="143"/>
      <c r="B14" s="143"/>
      <c r="C14" s="143"/>
      <c r="D14" s="143"/>
      <c r="E14" s="143" t="s">
        <v>21</v>
      </c>
      <c r="F14" s="59">
        <v>0</v>
      </c>
      <c r="G14" s="143"/>
      <c r="H14" s="343" t="s">
        <v>22</v>
      </c>
      <c r="I14" s="343"/>
      <c r="J14" s="59"/>
    </row>
    <row r="15" spans="1:26" ht="30" customHeight="1" thickBot="1" x14ac:dyDescent="0.25">
      <c r="A15" s="141"/>
      <c r="B15" s="141"/>
      <c r="C15" s="141"/>
      <c r="D15" s="141"/>
      <c r="E15" s="141"/>
      <c r="F15" s="141"/>
      <c r="G15" s="141" t="s">
        <v>23</v>
      </c>
      <c r="H15" s="60">
        <v>12</v>
      </c>
      <c r="I15" s="141" t="s">
        <v>24</v>
      </c>
      <c r="J15" s="150">
        <f>TRUNC(J12*H15,2)</f>
        <v>0</v>
      </c>
    </row>
    <row r="16" spans="1:26" ht="0.95" customHeight="1" thickTop="1" x14ac:dyDescent="0.2">
      <c r="A16" s="3"/>
      <c r="B16" s="3"/>
      <c r="C16" s="3"/>
      <c r="D16" s="3"/>
      <c r="E16" s="3"/>
      <c r="F16" s="3"/>
      <c r="G16" s="3"/>
      <c r="H16" s="3"/>
      <c r="I16" s="3"/>
      <c r="J16" s="3"/>
    </row>
    <row r="17" spans="1:12" ht="15" thickBot="1" x14ac:dyDescent="0.25">
      <c r="A17" s="148"/>
      <c r="B17" s="148"/>
      <c r="C17" s="148"/>
      <c r="D17" s="148"/>
      <c r="E17" s="148"/>
      <c r="F17" s="148"/>
      <c r="G17" s="148"/>
      <c r="H17" s="148"/>
      <c r="I17" s="148"/>
      <c r="J17" s="148"/>
    </row>
    <row r="18" spans="1:12" x14ac:dyDescent="0.2">
      <c r="A18" s="335"/>
      <c r="B18" s="335"/>
      <c r="C18" s="335"/>
      <c r="D18" s="127"/>
      <c r="E18" s="141"/>
      <c r="F18" s="340" t="s">
        <v>12</v>
      </c>
      <c r="G18" s="341"/>
      <c r="H18" s="338">
        <f>J15</f>
        <v>0</v>
      </c>
      <c r="I18" s="338"/>
      <c r="J18" s="339"/>
      <c r="K18" s="8"/>
    </row>
    <row r="19" spans="1:12" x14ac:dyDescent="0.2">
      <c r="A19" s="335"/>
      <c r="B19" s="335"/>
      <c r="C19" s="335"/>
      <c r="D19" s="127"/>
      <c r="E19" s="141"/>
      <c r="F19" s="344" t="s">
        <v>13</v>
      </c>
      <c r="G19" s="345"/>
      <c r="H19" s="346">
        <v>0</v>
      </c>
      <c r="I19" s="346"/>
      <c r="J19" s="347"/>
      <c r="L19" s="8"/>
    </row>
    <row r="20" spans="1:12" ht="15" thickBot="1" x14ac:dyDescent="0.25">
      <c r="A20" s="335"/>
      <c r="B20" s="335"/>
      <c r="C20" s="335"/>
      <c r="D20" s="127"/>
      <c r="E20" s="141"/>
      <c r="F20" s="336" t="s">
        <v>14</v>
      </c>
      <c r="G20" s="337"/>
      <c r="H20" s="114"/>
      <c r="I20" s="115"/>
      <c r="J20" s="116">
        <f>H18+H19</f>
        <v>0</v>
      </c>
    </row>
    <row r="21" spans="1:12" x14ac:dyDescent="0.2">
      <c r="A21" s="61"/>
      <c r="B21" s="61"/>
      <c r="C21" s="61"/>
      <c r="D21" s="61"/>
      <c r="E21" s="61"/>
      <c r="F21" s="61"/>
      <c r="G21" s="61"/>
      <c r="H21" s="61"/>
      <c r="I21" s="61"/>
      <c r="J21" s="61"/>
    </row>
  </sheetData>
  <mergeCells count="22">
    <mergeCell ref="H14:I14"/>
    <mergeCell ref="C2:D2"/>
    <mergeCell ref="E2:J2"/>
    <mergeCell ref="C3:D4"/>
    <mergeCell ref="E3:J4"/>
    <mergeCell ref="C5:D5"/>
    <mergeCell ref="C6:D6"/>
    <mergeCell ref="E6:F6"/>
    <mergeCell ref="G6:J6"/>
    <mergeCell ref="G7:J8"/>
    <mergeCell ref="A9:J9"/>
    <mergeCell ref="F10:G10"/>
    <mergeCell ref="E11:F11"/>
    <mergeCell ref="E12:F12"/>
    <mergeCell ref="A20:C20"/>
    <mergeCell ref="F20:G20"/>
    <mergeCell ref="A18:C18"/>
    <mergeCell ref="F18:G18"/>
    <mergeCell ref="H18:J18"/>
    <mergeCell ref="A19:C19"/>
    <mergeCell ref="F19:G19"/>
    <mergeCell ref="H19:J19"/>
  </mergeCells>
  <pageMargins left="0.7" right="0.7" top="0.75" bottom="0.75" header="0.3" footer="0.3"/>
  <pageSetup paperSize="9" scale="47" fitToHeight="0" orientation="portrait" r:id="rId1"/>
  <headerFooter>
    <oddHeader>&amp;L &amp;CMinha Empresa
CNPJ:  &amp;R</oddHeader>
    <oddFooter>&amp;L &amp;C  -  -  / SP
(11) 3611-0833 / renata.yamamoto@falcaobauer.com.br &amp;R</oddFooter>
  </headerFooter>
  <rowBreaks count="1" manualBreakCount="1">
    <brk id="20" max="9" man="1"/>
  </rowBreak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48"/>
  <sheetViews>
    <sheetView view="pageBreakPreview" topLeftCell="B1" zoomScale="60" zoomScaleNormal="80" workbookViewId="0">
      <selection activeCell="F26" sqref="F26"/>
    </sheetView>
  </sheetViews>
  <sheetFormatPr defaultRowHeight="14.25" x14ac:dyDescent="0.2"/>
  <cols>
    <col min="1" max="1" width="9" style="56"/>
    <col min="2" max="2" width="18" style="56" customWidth="1"/>
    <col min="3" max="3" width="69.75" style="56" customWidth="1"/>
    <col min="4" max="4" width="24.75" style="56" customWidth="1"/>
    <col min="5" max="5" width="29.25" style="56" customWidth="1"/>
    <col min="6" max="6" width="24" style="56" customWidth="1"/>
    <col min="7" max="7" width="24.5" style="56" customWidth="1"/>
    <col min="8" max="9" width="24.5" style="109" customWidth="1"/>
  </cols>
  <sheetData>
    <row r="1" spans="1:21" s="56" customFormat="1" x14ac:dyDescent="0.2">
      <c r="A1" s="11"/>
      <c r="B1" s="11"/>
      <c r="C1" s="11"/>
      <c r="D1" s="11"/>
      <c r="E1" s="11"/>
      <c r="F1" s="11"/>
      <c r="G1" s="12"/>
      <c r="H1" s="12"/>
      <c r="I1" s="12"/>
      <c r="K1"/>
      <c r="L1"/>
      <c r="M1"/>
      <c r="N1"/>
      <c r="O1"/>
      <c r="P1"/>
      <c r="Q1"/>
      <c r="R1"/>
      <c r="S1"/>
      <c r="T1"/>
      <c r="U1"/>
    </row>
    <row r="2" spans="1:21" s="56" customFormat="1" ht="26.25" x14ac:dyDescent="0.2">
      <c r="A2" s="13"/>
      <c r="B2" s="38"/>
      <c r="C2" s="14"/>
      <c r="D2" s="129" t="str">
        <f>'Orçamento Sintético'!E2</f>
        <v>PROJETO:</v>
      </c>
      <c r="E2" s="129"/>
      <c r="F2" s="129"/>
      <c r="G2" s="129"/>
      <c r="H2" s="129"/>
      <c r="I2" s="129"/>
      <c r="K2"/>
      <c r="L2"/>
      <c r="M2"/>
      <c r="N2"/>
      <c r="O2"/>
      <c r="P2"/>
      <c r="Q2"/>
      <c r="R2"/>
      <c r="S2"/>
      <c r="T2"/>
      <c r="U2"/>
    </row>
    <row r="3" spans="1:21" s="56" customFormat="1" ht="61.5" customHeight="1" x14ac:dyDescent="0.2">
      <c r="A3" s="13"/>
      <c r="B3" s="38"/>
      <c r="C3" s="15"/>
      <c r="D3" s="355" t="s">
        <v>65</v>
      </c>
      <c r="E3" s="355"/>
      <c r="F3" s="355"/>
      <c r="G3" s="355"/>
      <c r="H3" s="355"/>
      <c r="I3" s="130"/>
      <c r="K3"/>
      <c r="L3"/>
      <c r="M3"/>
      <c r="N3"/>
      <c r="O3"/>
      <c r="P3"/>
      <c r="Q3"/>
      <c r="R3"/>
      <c r="S3"/>
      <c r="T3"/>
      <c r="U3"/>
    </row>
    <row r="4" spans="1:21" s="56" customFormat="1" ht="61.5" x14ac:dyDescent="0.2">
      <c r="A4" s="13"/>
      <c r="B4" s="38"/>
      <c r="C4" s="15"/>
      <c r="D4" s="355"/>
      <c r="E4" s="355"/>
      <c r="F4" s="355"/>
      <c r="G4" s="355"/>
      <c r="H4" s="355"/>
      <c r="I4" s="130"/>
      <c r="K4"/>
      <c r="L4"/>
      <c r="M4"/>
      <c r="N4"/>
      <c r="O4"/>
      <c r="P4"/>
      <c r="Q4"/>
      <c r="R4"/>
      <c r="S4"/>
      <c r="T4"/>
      <c r="U4"/>
    </row>
    <row r="5" spans="1:21" s="56" customFormat="1" ht="26.25" x14ac:dyDescent="0.2">
      <c r="A5" s="13"/>
      <c r="B5" s="38"/>
      <c r="C5" s="16"/>
      <c r="D5" s="17" t="s">
        <v>26</v>
      </c>
      <c r="E5" s="138" t="s">
        <v>73</v>
      </c>
      <c r="F5" s="17" t="s">
        <v>27</v>
      </c>
      <c r="G5" s="18">
        <f>'Orçamento Sintético'!H5</f>
        <v>43724</v>
      </c>
      <c r="H5" s="17" t="s">
        <v>38</v>
      </c>
      <c r="I5" s="131">
        <v>2</v>
      </c>
      <c r="K5"/>
      <c r="L5"/>
      <c r="M5"/>
      <c r="N5"/>
      <c r="O5"/>
      <c r="P5"/>
      <c r="Q5"/>
      <c r="R5"/>
      <c r="S5"/>
      <c r="T5"/>
      <c r="U5"/>
    </row>
    <row r="6" spans="1:21" s="56" customFormat="1" x14ac:dyDescent="0.2">
      <c r="A6" s="13"/>
      <c r="B6" s="38"/>
      <c r="C6" s="39"/>
      <c r="D6" s="37"/>
      <c r="E6" s="37"/>
      <c r="F6" s="35"/>
      <c r="G6" s="19"/>
      <c r="H6" s="19"/>
      <c r="I6" s="19"/>
      <c r="K6"/>
      <c r="L6"/>
      <c r="M6"/>
      <c r="N6"/>
      <c r="O6"/>
      <c r="P6"/>
      <c r="Q6"/>
      <c r="R6"/>
      <c r="S6"/>
      <c r="T6"/>
      <c r="U6"/>
    </row>
    <row r="7" spans="1:21" s="56" customFormat="1" ht="35.1" customHeight="1" x14ac:dyDescent="0.2">
      <c r="A7" s="20"/>
      <c r="B7" s="354" t="s">
        <v>28</v>
      </c>
      <c r="C7" s="354"/>
      <c r="D7" s="354"/>
      <c r="E7" s="354"/>
      <c r="F7" s="354"/>
      <c r="G7" s="354"/>
      <c r="H7" s="354"/>
      <c r="I7" s="354"/>
      <c r="K7"/>
      <c r="L7"/>
      <c r="M7"/>
      <c r="N7"/>
      <c r="O7"/>
      <c r="P7"/>
      <c r="Q7"/>
      <c r="R7"/>
      <c r="S7"/>
      <c r="T7"/>
      <c r="U7"/>
    </row>
    <row r="8" spans="1:21" s="56" customFormat="1" ht="21" x14ac:dyDescent="0.2">
      <c r="A8" s="57"/>
      <c r="B8" s="353"/>
      <c r="C8" s="353"/>
      <c r="D8" s="353"/>
      <c r="E8" s="353"/>
      <c r="F8" s="353"/>
      <c r="G8" s="353"/>
      <c r="H8" s="353"/>
      <c r="I8" s="353"/>
      <c r="K8"/>
      <c r="L8"/>
      <c r="M8"/>
      <c r="N8"/>
      <c r="O8"/>
      <c r="P8"/>
      <c r="Q8"/>
      <c r="R8"/>
      <c r="S8"/>
      <c r="T8"/>
      <c r="U8"/>
    </row>
    <row r="9" spans="1:21" s="56" customFormat="1" ht="44.25" customHeight="1" thickBot="1" x14ac:dyDescent="0.25">
      <c r="A9" s="21"/>
      <c r="B9" s="22" t="s">
        <v>29</v>
      </c>
      <c r="C9" s="22" t="s">
        <v>30</v>
      </c>
      <c r="D9" s="63" t="s">
        <v>31</v>
      </c>
      <c r="E9" s="63" t="s">
        <v>32</v>
      </c>
      <c r="F9" s="63" t="s">
        <v>33</v>
      </c>
      <c r="G9" s="63" t="s">
        <v>34</v>
      </c>
      <c r="H9" s="63" t="s">
        <v>35</v>
      </c>
      <c r="I9" s="63" t="s">
        <v>71</v>
      </c>
      <c r="K9"/>
      <c r="L9"/>
      <c r="M9"/>
      <c r="N9"/>
      <c r="O9"/>
      <c r="P9"/>
      <c r="Q9"/>
      <c r="R9"/>
      <c r="S9"/>
      <c r="T9"/>
      <c r="U9"/>
    </row>
    <row r="10" spans="1:21" s="56" customFormat="1" ht="24.95" customHeight="1" thickBot="1" x14ac:dyDescent="0.4">
      <c r="A10" s="23"/>
      <c r="B10" s="361" t="s">
        <v>42</v>
      </c>
      <c r="C10" s="363" t="str">
        <f>'Orçamento Sintético'!C11</f>
        <v xml:space="preserve">FORNECIMENTO DE DEFENSAS </v>
      </c>
      <c r="D10" s="64">
        <f>'Orçamento Sintético'!G11</f>
        <v>4671324</v>
      </c>
      <c r="E10" s="117"/>
      <c r="F10" s="117"/>
      <c r="G10" s="117"/>
      <c r="H10" s="117"/>
      <c r="I10" s="132">
        <f>D10</f>
        <v>4671324</v>
      </c>
      <c r="K10"/>
      <c r="L10"/>
      <c r="M10"/>
      <c r="N10"/>
      <c r="O10"/>
      <c r="P10"/>
      <c r="Q10"/>
      <c r="R10"/>
      <c r="S10"/>
      <c r="T10"/>
      <c r="U10"/>
    </row>
    <row r="11" spans="1:21" s="56" customFormat="1" ht="24.95" customHeight="1" thickBot="1" x14ac:dyDescent="0.25">
      <c r="A11" s="23"/>
      <c r="B11" s="362"/>
      <c r="C11" s="364"/>
      <c r="D11" s="65">
        <v>1</v>
      </c>
      <c r="E11" s="111"/>
      <c r="F11" s="111"/>
      <c r="G11" s="111"/>
      <c r="H11" s="111"/>
      <c r="I11" s="111">
        <f>D11</f>
        <v>1</v>
      </c>
      <c r="K11"/>
      <c r="L11"/>
      <c r="M11"/>
      <c r="N11"/>
      <c r="O11"/>
      <c r="P11"/>
      <c r="Q11"/>
      <c r="R11"/>
      <c r="S11"/>
      <c r="T11"/>
      <c r="U11"/>
    </row>
    <row r="12" spans="1:21" s="56" customFormat="1" ht="18.75" x14ac:dyDescent="0.2">
      <c r="A12" s="23"/>
      <c r="B12" s="66"/>
      <c r="C12" s="67"/>
      <c r="D12" s="68"/>
      <c r="E12" s="68"/>
      <c r="F12" s="69"/>
      <c r="G12" s="69"/>
      <c r="H12" s="69"/>
      <c r="I12" s="69"/>
      <c r="K12"/>
      <c r="L12"/>
      <c r="M12"/>
      <c r="N12"/>
      <c r="O12"/>
      <c r="P12"/>
      <c r="Q12"/>
      <c r="R12"/>
      <c r="S12"/>
      <c r="T12"/>
      <c r="U12"/>
    </row>
    <row r="13" spans="1:21" s="56" customFormat="1" ht="23.25" customHeight="1" x14ac:dyDescent="0.2">
      <c r="A13" s="23"/>
      <c r="B13" s="357" t="s">
        <v>70</v>
      </c>
      <c r="C13" s="358"/>
      <c r="D13" s="70">
        <f>D10</f>
        <v>4671324</v>
      </c>
      <c r="E13" s="71">
        <v>0</v>
      </c>
      <c r="F13" s="71">
        <v>0</v>
      </c>
      <c r="G13" s="71">
        <v>0</v>
      </c>
      <c r="H13" s="71">
        <v>0</v>
      </c>
      <c r="I13" s="71">
        <f>D13</f>
        <v>4671324</v>
      </c>
      <c r="K13"/>
      <c r="L13"/>
      <c r="M13"/>
      <c r="N13"/>
      <c r="O13"/>
      <c r="P13"/>
      <c r="Q13"/>
      <c r="R13"/>
      <c r="S13"/>
      <c r="T13"/>
      <c r="U13"/>
    </row>
    <row r="14" spans="1:21" s="56" customFormat="1" ht="20.25" customHeight="1" x14ac:dyDescent="0.2">
      <c r="A14" s="23"/>
      <c r="B14" s="357"/>
      <c r="C14" s="358"/>
      <c r="D14" s="72">
        <f>D11</f>
        <v>1</v>
      </c>
      <c r="E14" s="110">
        <f>E13/$D$13</f>
        <v>0</v>
      </c>
      <c r="F14" s="110">
        <f t="shared" ref="F14" si="0">F13/$D$13</f>
        <v>0</v>
      </c>
      <c r="G14" s="110">
        <f>G13/$D$13</f>
        <v>0</v>
      </c>
      <c r="H14" s="110">
        <f>H13/$D$13</f>
        <v>0</v>
      </c>
      <c r="I14" s="110">
        <f>I13/$D$13</f>
        <v>1</v>
      </c>
      <c r="K14"/>
      <c r="L14"/>
      <c r="M14"/>
      <c r="N14"/>
      <c r="O14"/>
      <c r="P14"/>
      <c r="Q14"/>
      <c r="R14"/>
      <c r="S14"/>
      <c r="T14"/>
      <c r="U14"/>
    </row>
    <row r="15" spans="1:21" s="56" customFormat="1" ht="21.75" customHeight="1" x14ac:dyDescent="0.2">
      <c r="A15" s="23"/>
      <c r="B15" s="73"/>
      <c r="C15" s="73"/>
      <c r="D15" s="74"/>
      <c r="E15" s="74"/>
      <c r="F15" s="75"/>
      <c r="G15" s="75"/>
      <c r="H15" s="75"/>
      <c r="I15" s="75"/>
      <c r="K15"/>
      <c r="L15"/>
      <c r="M15"/>
      <c r="N15"/>
      <c r="O15"/>
      <c r="P15"/>
      <c r="Q15"/>
      <c r="R15"/>
      <c r="S15"/>
      <c r="T15"/>
      <c r="U15"/>
    </row>
    <row r="16" spans="1:21" s="56" customFormat="1" ht="23.25" customHeight="1" x14ac:dyDescent="0.2">
      <c r="A16" s="23"/>
      <c r="B16" s="359" t="s">
        <v>36</v>
      </c>
      <c r="C16" s="360"/>
      <c r="D16" s="76"/>
      <c r="E16" s="128">
        <v>0</v>
      </c>
      <c r="F16" s="71">
        <f>F13+E16</f>
        <v>0</v>
      </c>
      <c r="G16" s="128">
        <f>F16+G13</f>
        <v>0</v>
      </c>
      <c r="H16" s="128">
        <f>G16+H13</f>
        <v>0</v>
      </c>
      <c r="I16" s="128">
        <f>G16+I13</f>
        <v>4671324</v>
      </c>
      <c r="K16"/>
      <c r="L16"/>
      <c r="M16"/>
      <c r="N16"/>
      <c r="O16"/>
      <c r="P16"/>
      <c r="Q16"/>
      <c r="R16"/>
      <c r="S16"/>
      <c r="T16"/>
      <c r="U16"/>
    </row>
    <row r="17" spans="1:21" s="56" customFormat="1" ht="21" customHeight="1" x14ac:dyDescent="0.2">
      <c r="A17" s="23"/>
      <c r="B17" s="359" t="s">
        <v>37</v>
      </c>
      <c r="C17" s="360"/>
      <c r="D17" s="76"/>
      <c r="E17" s="72">
        <f>E14</f>
        <v>0</v>
      </c>
      <c r="F17" s="72">
        <f>F14+E17</f>
        <v>0</v>
      </c>
      <c r="G17" s="72">
        <f>F17+G14</f>
        <v>0</v>
      </c>
      <c r="H17" s="72">
        <f>G17+H14</f>
        <v>0</v>
      </c>
      <c r="I17" s="72">
        <f>G17+I14</f>
        <v>1</v>
      </c>
      <c r="K17"/>
      <c r="L17"/>
      <c r="M17"/>
      <c r="N17"/>
      <c r="O17"/>
      <c r="P17"/>
      <c r="Q17"/>
      <c r="R17"/>
      <c r="S17"/>
      <c r="T17"/>
      <c r="U17"/>
    </row>
    <row r="18" spans="1:21" s="56" customFormat="1" ht="15" x14ac:dyDescent="0.2">
      <c r="A18" s="23"/>
      <c r="B18" s="78"/>
      <c r="C18" s="78"/>
      <c r="D18" s="78"/>
      <c r="E18" s="78"/>
      <c r="F18" s="78"/>
      <c r="G18" s="78"/>
      <c r="H18" s="78"/>
      <c r="I18" s="78"/>
      <c r="K18"/>
      <c r="L18"/>
      <c r="M18"/>
      <c r="N18"/>
      <c r="O18"/>
      <c r="P18"/>
      <c r="Q18"/>
      <c r="R18"/>
      <c r="S18"/>
      <c r="T18"/>
      <c r="U18"/>
    </row>
    <row r="19" spans="1:21" s="56" customFormat="1" ht="21.75" customHeight="1" x14ac:dyDescent="0.2">
      <c r="A19" s="23"/>
      <c r="B19"/>
      <c r="C19"/>
      <c r="D19"/>
      <c r="E19"/>
      <c r="F19"/>
      <c r="G19"/>
      <c r="H19" s="109"/>
      <c r="I19" s="109"/>
    </row>
    <row r="20" spans="1:21" ht="15" x14ac:dyDescent="0.2">
      <c r="A20" s="23"/>
      <c r="B20"/>
      <c r="C20"/>
      <c r="D20"/>
      <c r="E20"/>
      <c r="F20"/>
      <c r="G20"/>
    </row>
    <row r="21" spans="1:21" ht="21.75" customHeight="1" x14ac:dyDescent="0.2">
      <c r="A21" s="23"/>
      <c r="B21"/>
      <c r="C21"/>
      <c r="D21"/>
      <c r="E21"/>
      <c r="F21"/>
      <c r="G21"/>
    </row>
    <row r="22" spans="1:21" ht="15" x14ac:dyDescent="0.2">
      <c r="A22" s="23"/>
      <c r="B22"/>
      <c r="C22"/>
      <c r="D22"/>
      <c r="E22"/>
      <c r="F22"/>
      <c r="G22"/>
    </row>
    <row r="23" spans="1:21" ht="21.75" customHeight="1" x14ac:dyDescent="0.2">
      <c r="A23" s="23"/>
      <c r="B23"/>
      <c r="C23"/>
      <c r="D23"/>
      <c r="E23"/>
      <c r="F23"/>
      <c r="G23"/>
    </row>
    <row r="24" spans="1:21" ht="15" x14ac:dyDescent="0.2">
      <c r="A24" s="23"/>
      <c r="B24"/>
      <c r="C24"/>
      <c r="D24"/>
      <c r="E24"/>
      <c r="F24"/>
      <c r="G24"/>
    </row>
    <row r="25" spans="1:21" ht="21.75" customHeight="1" x14ac:dyDescent="0.2">
      <c r="A25" s="23"/>
      <c r="B25"/>
      <c r="C25"/>
      <c r="D25"/>
      <c r="E25"/>
      <c r="F25"/>
      <c r="G25"/>
    </row>
    <row r="26" spans="1:21" ht="15" x14ac:dyDescent="0.2">
      <c r="A26" s="23"/>
      <c r="B26"/>
      <c r="C26"/>
      <c r="D26"/>
      <c r="E26"/>
      <c r="F26"/>
      <c r="G26"/>
    </row>
    <row r="27" spans="1:21" ht="21.75" customHeight="1" x14ac:dyDescent="0.2">
      <c r="A27" s="23"/>
      <c r="B27"/>
      <c r="C27"/>
      <c r="D27"/>
      <c r="E27"/>
      <c r="F27"/>
      <c r="G27"/>
    </row>
    <row r="28" spans="1:21" ht="15" x14ac:dyDescent="0.2">
      <c r="A28" s="23"/>
      <c r="B28"/>
      <c r="C28"/>
      <c r="D28"/>
      <c r="E28"/>
      <c r="F28"/>
      <c r="G28"/>
    </row>
    <row r="29" spans="1:21" ht="21.75" customHeight="1" x14ac:dyDescent="0.2">
      <c r="A29" s="23"/>
      <c r="B29"/>
      <c r="C29"/>
      <c r="D29"/>
      <c r="E29"/>
      <c r="F29"/>
      <c r="G29"/>
    </row>
    <row r="30" spans="1:21" ht="15" x14ac:dyDescent="0.2">
      <c r="A30" s="23"/>
      <c r="B30"/>
      <c r="C30"/>
      <c r="D30"/>
      <c r="E30"/>
      <c r="F30"/>
      <c r="G30"/>
    </row>
    <row r="31" spans="1:21" ht="21.75" customHeight="1" x14ac:dyDescent="0.2">
      <c r="A31" s="23"/>
      <c r="B31"/>
      <c r="C31"/>
      <c r="D31"/>
      <c r="E31"/>
      <c r="F31"/>
      <c r="G31"/>
    </row>
    <row r="32" spans="1:21" ht="15" x14ac:dyDescent="0.2">
      <c r="A32" s="23"/>
      <c r="B32"/>
      <c r="C32"/>
      <c r="D32"/>
      <c r="E32"/>
      <c r="F32"/>
      <c r="G32"/>
    </row>
    <row r="33" spans="1:9" ht="21.75" customHeight="1" x14ac:dyDescent="0.2">
      <c r="A33" s="23"/>
      <c r="B33"/>
      <c r="C33"/>
      <c r="D33"/>
      <c r="E33"/>
      <c r="F33"/>
      <c r="G33"/>
    </row>
    <row r="34" spans="1:9" ht="15" x14ac:dyDescent="0.2">
      <c r="A34" s="23"/>
      <c r="B34"/>
      <c r="C34"/>
      <c r="D34"/>
      <c r="E34"/>
      <c r="F34"/>
      <c r="G34"/>
    </row>
    <row r="35" spans="1:9" ht="21.75" customHeight="1" x14ac:dyDescent="0.2">
      <c r="A35" s="23"/>
      <c r="B35"/>
      <c r="C35"/>
      <c r="D35"/>
      <c r="E35"/>
      <c r="F35"/>
      <c r="G35"/>
    </row>
    <row r="36" spans="1:9" ht="15" x14ac:dyDescent="0.2">
      <c r="A36" s="23"/>
      <c r="B36"/>
      <c r="C36"/>
      <c r="D36"/>
      <c r="E36"/>
      <c r="F36"/>
      <c r="G36"/>
    </row>
    <row r="37" spans="1:9" ht="21.75" customHeight="1" x14ac:dyDescent="0.2">
      <c r="A37" s="23"/>
      <c r="B37"/>
      <c r="C37"/>
      <c r="D37"/>
      <c r="E37"/>
      <c r="F37"/>
      <c r="G37"/>
    </row>
    <row r="38" spans="1:9" ht="15" x14ac:dyDescent="0.2">
      <c r="A38" s="23"/>
      <c r="B38"/>
      <c r="C38"/>
      <c r="D38"/>
      <c r="E38"/>
      <c r="F38"/>
      <c r="G38"/>
    </row>
    <row r="39" spans="1:9" ht="21.75" customHeight="1" x14ac:dyDescent="0.2">
      <c r="A39" s="23"/>
      <c r="B39"/>
      <c r="C39"/>
      <c r="D39"/>
      <c r="E39"/>
      <c r="F39"/>
      <c r="G39"/>
    </row>
    <row r="40" spans="1:9" ht="15" x14ac:dyDescent="0.2">
      <c r="A40" s="23"/>
      <c r="B40"/>
      <c r="C40"/>
      <c r="D40"/>
      <c r="E40"/>
      <c r="F40"/>
      <c r="G40"/>
    </row>
    <row r="41" spans="1:9" ht="23.25" customHeight="1" x14ac:dyDescent="0.2">
      <c r="A41" s="23"/>
      <c r="B41"/>
      <c r="C41"/>
      <c r="D41"/>
      <c r="E41"/>
      <c r="F41"/>
      <c r="G41"/>
    </row>
    <row r="42" spans="1:9" ht="20.25" customHeight="1" x14ac:dyDescent="0.2">
      <c r="A42" s="23"/>
      <c r="B42"/>
      <c r="C42"/>
      <c r="D42"/>
      <c r="E42"/>
      <c r="F42"/>
      <c r="G42"/>
    </row>
    <row r="43" spans="1:9" ht="15" x14ac:dyDescent="0.2">
      <c r="A43" s="23"/>
      <c r="B43"/>
      <c r="C43"/>
      <c r="D43"/>
      <c r="E43"/>
      <c r="F43"/>
      <c r="G43"/>
    </row>
    <row r="44" spans="1:9" ht="26.25" customHeight="1" x14ac:dyDescent="0.2">
      <c r="A44" s="23"/>
      <c r="B44"/>
      <c r="C44"/>
      <c r="D44"/>
      <c r="E44"/>
      <c r="F44"/>
      <c r="G44"/>
    </row>
    <row r="45" spans="1:9" ht="26.25" customHeight="1" x14ac:dyDescent="0.2">
      <c r="A45" s="23"/>
      <c r="B45"/>
      <c r="C45"/>
      <c r="D45"/>
      <c r="E45"/>
      <c r="F45"/>
      <c r="G45"/>
    </row>
    <row r="46" spans="1:9" ht="15" x14ac:dyDescent="0.2">
      <c r="A46" s="23"/>
      <c r="B46"/>
      <c r="C46"/>
      <c r="D46"/>
      <c r="E46"/>
      <c r="F46"/>
      <c r="G46"/>
    </row>
    <row r="47" spans="1:9" ht="21" x14ac:dyDescent="0.2">
      <c r="A47" s="23"/>
      <c r="B47" s="77"/>
      <c r="C47" s="77"/>
      <c r="D47" s="77"/>
      <c r="E47" s="77"/>
      <c r="F47" s="77"/>
      <c r="G47" s="77"/>
      <c r="H47" s="77"/>
      <c r="I47" s="77"/>
    </row>
    <row r="48" spans="1:9" ht="21" x14ac:dyDescent="0.2">
      <c r="A48" s="23"/>
      <c r="B48" s="356"/>
      <c r="C48" s="356"/>
      <c r="D48" s="356"/>
      <c r="E48" s="356"/>
      <c r="F48" s="356"/>
      <c r="G48" s="356"/>
      <c r="H48" s="356"/>
      <c r="I48" s="356"/>
    </row>
  </sheetData>
  <mergeCells count="9">
    <mergeCell ref="B8:I8"/>
    <mergeCell ref="B7:I7"/>
    <mergeCell ref="D3:H4"/>
    <mergeCell ref="B48:I48"/>
    <mergeCell ref="B13:C14"/>
    <mergeCell ref="B16:C16"/>
    <mergeCell ref="B17:C17"/>
    <mergeCell ref="B10:B11"/>
    <mergeCell ref="C10:C11"/>
  </mergeCells>
  <pageMargins left="0.7" right="0.7" top="0.75" bottom="0.75" header="0.3" footer="0.3"/>
  <pageSetup paperSize="9" scale="32" fitToHeight="0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8"/>
  <sheetViews>
    <sheetView view="pageBreakPreview" zoomScale="60" zoomScaleNormal="80" workbookViewId="0">
      <selection activeCell="F26" sqref="F26"/>
    </sheetView>
  </sheetViews>
  <sheetFormatPr defaultRowHeight="14.25" x14ac:dyDescent="0.2"/>
  <cols>
    <col min="1" max="1" width="9" style="152"/>
    <col min="2" max="2" width="18" style="152" customWidth="1"/>
    <col min="3" max="3" width="69.75" style="152" customWidth="1"/>
    <col min="4" max="4" width="24.75" style="152" customWidth="1"/>
    <col min="5" max="5" width="29.25" style="152" customWidth="1"/>
    <col min="6" max="6" width="24" style="152" customWidth="1"/>
    <col min="7" max="9" width="24.5" style="152" customWidth="1"/>
    <col min="10" max="16384" width="9" style="152"/>
  </cols>
  <sheetData>
    <row r="1" spans="1:9" x14ac:dyDescent="0.2">
      <c r="A1" s="11"/>
      <c r="B1" s="11"/>
      <c r="C1" s="11"/>
      <c r="D1" s="11"/>
      <c r="E1" s="11"/>
      <c r="F1" s="11"/>
      <c r="G1" s="12"/>
      <c r="H1" s="12"/>
      <c r="I1" s="12"/>
    </row>
    <row r="2" spans="1:9" ht="26.25" x14ac:dyDescent="0.2">
      <c r="A2" s="13"/>
      <c r="B2" s="38"/>
      <c r="C2" s="14"/>
      <c r="D2" s="129" t="str">
        <f>'Orçamento Sintético'!E2</f>
        <v>PROJETO:</v>
      </c>
      <c r="E2" s="129"/>
      <c r="F2" s="129"/>
      <c r="G2" s="129"/>
      <c r="H2" s="129"/>
      <c r="I2" s="129"/>
    </row>
    <row r="3" spans="1:9" ht="61.5" customHeight="1" x14ac:dyDescent="0.2">
      <c r="A3" s="13"/>
      <c r="B3" s="38"/>
      <c r="C3" s="15"/>
      <c r="D3" s="355" t="s">
        <v>65</v>
      </c>
      <c r="E3" s="355"/>
      <c r="F3" s="355"/>
      <c r="G3" s="355"/>
      <c r="H3" s="355"/>
      <c r="I3" s="130"/>
    </row>
    <row r="4" spans="1:9" ht="61.5" x14ac:dyDescent="0.2">
      <c r="A4" s="13"/>
      <c r="B4" s="38"/>
      <c r="C4" s="15"/>
      <c r="D4" s="355"/>
      <c r="E4" s="355"/>
      <c r="F4" s="355"/>
      <c r="G4" s="355"/>
      <c r="H4" s="355"/>
      <c r="I4" s="130"/>
    </row>
    <row r="5" spans="1:9" ht="26.25" x14ac:dyDescent="0.2">
      <c r="A5" s="13"/>
      <c r="B5" s="38"/>
      <c r="C5" s="16"/>
      <c r="D5" s="17"/>
      <c r="E5" s="138"/>
      <c r="F5" s="17"/>
      <c r="G5" s="18"/>
      <c r="H5" s="17"/>
      <c r="I5" s="131"/>
    </row>
    <row r="6" spans="1:9" x14ac:dyDescent="0.2">
      <c r="A6" s="13"/>
      <c r="B6" s="38"/>
      <c r="C6" s="39"/>
      <c r="D6" s="37"/>
      <c r="E6" s="37"/>
      <c r="F6" s="35"/>
      <c r="G6" s="19"/>
      <c r="H6" s="19"/>
      <c r="I6" s="19"/>
    </row>
    <row r="7" spans="1:9" ht="35.1" customHeight="1" x14ac:dyDescent="0.2">
      <c r="A7" s="20"/>
      <c r="B7" s="354" t="s">
        <v>28</v>
      </c>
      <c r="C7" s="354"/>
      <c r="D7" s="354"/>
      <c r="E7" s="354"/>
      <c r="F7" s="354"/>
      <c r="G7" s="354"/>
      <c r="H7" s="354"/>
      <c r="I7" s="354"/>
    </row>
    <row r="8" spans="1:9" ht="21" x14ac:dyDescent="0.2">
      <c r="A8" s="151"/>
      <c r="B8" s="353"/>
      <c r="C8" s="353"/>
      <c r="D8" s="353"/>
      <c r="E8" s="353"/>
      <c r="F8" s="353"/>
      <c r="G8" s="353"/>
      <c r="H8" s="353"/>
      <c r="I8" s="353"/>
    </row>
    <row r="9" spans="1:9" ht="44.25" customHeight="1" thickBot="1" x14ac:dyDescent="0.25">
      <c r="A9" s="21"/>
      <c r="B9" s="22" t="s">
        <v>29</v>
      </c>
      <c r="C9" s="22" t="s">
        <v>30</v>
      </c>
      <c r="D9" s="63" t="s">
        <v>31</v>
      </c>
      <c r="E9" s="63" t="s">
        <v>32</v>
      </c>
      <c r="F9" s="63" t="s">
        <v>33</v>
      </c>
      <c r="G9" s="63" t="s">
        <v>34</v>
      </c>
      <c r="H9" s="63" t="s">
        <v>35</v>
      </c>
      <c r="I9" s="63" t="s">
        <v>71</v>
      </c>
    </row>
    <row r="10" spans="1:9" ht="24.95" customHeight="1" thickBot="1" x14ac:dyDescent="0.4">
      <c r="A10" s="23"/>
      <c r="B10" s="361" t="s">
        <v>42</v>
      </c>
      <c r="C10" s="363" t="str">
        <f>'Orçamento Sintético'!C11</f>
        <v xml:space="preserve">FORNECIMENTO DE DEFENSAS </v>
      </c>
      <c r="D10" s="64"/>
      <c r="E10" s="117"/>
      <c r="F10" s="117"/>
      <c r="G10" s="117"/>
      <c r="H10" s="117"/>
      <c r="I10" s="132">
        <f>D10</f>
        <v>0</v>
      </c>
    </row>
    <row r="11" spans="1:9" ht="24.95" customHeight="1" thickBot="1" x14ac:dyDescent="0.25">
      <c r="A11" s="23"/>
      <c r="B11" s="362"/>
      <c r="C11" s="364"/>
      <c r="D11" s="65"/>
      <c r="E11" s="111"/>
      <c r="F11" s="111"/>
      <c r="G11" s="111"/>
      <c r="H11" s="111"/>
      <c r="I11" s="111">
        <f>D11</f>
        <v>0</v>
      </c>
    </row>
    <row r="12" spans="1:9" ht="18.75" x14ac:dyDescent="0.2">
      <c r="A12" s="23"/>
      <c r="B12" s="66"/>
      <c r="C12" s="67"/>
      <c r="D12" s="68"/>
      <c r="E12" s="68"/>
      <c r="F12" s="69"/>
      <c r="G12" s="69"/>
      <c r="H12" s="69"/>
      <c r="I12" s="69"/>
    </row>
    <row r="13" spans="1:9" ht="23.25" customHeight="1" x14ac:dyDescent="0.2">
      <c r="A13" s="23"/>
      <c r="B13" s="357" t="s">
        <v>70</v>
      </c>
      <c r="C13" s="358"/>
      <c r="D13" s="70">
        <f>D10</f>
        <v>0</v>
      </c>
      <c r="E13" s="71">
        <v>0</v>
      </c>
      <c r="F13" s="71">
        <v>0</v>
      </c>
      <c r="G13" s="71">
        <v>0</v>
      </c>
      <c r="H13" s="71">
        <v>0</v>
      </c>
      <c r="I13" s="71">
        <f>D13</f>
        <v>0</v>
      </c>
    </row>
    <row r="14" spans="1:9" ht="20.25" customHeight="1" x14ac:dyDescent="0.2">
      <c r="A14" s="23"/>
      <c r="B14" s="357"/>
      <c r="C14" s="358"/>
      <c r="D14" s="72">
        <f>D11</f>
        <v>0</v>
      </c>
      <c r="E14" s="110" t="e">
        <f>E13/$D$13</f>
        <v>#DIV/0!</v>
      </c>
      <c r="F14" s="110" t="e">
        <f t="shared" ref="F14" si="0">F13/$D$13</f>
        <v>#DIV/0!</v>
      </c>
      <c r="G14" s="110" t="e">
        <f>G13/$D$13</f>
        <v>#DIV/0!</v>
      </c>
      <c r="H14" s="110" t="e">
        <f>H13/$D$13</f>
        <v>#DIV/0!</v>
      </c>
      <c r="I14" s="110" t="e">
        <f>I13/$D$13</f>
        <v>#DIV/0!</v>
      </c>
    </row>
    <row r="15" spans="1:9" ht="21.75" customHeight="1" x14ac:dyDescent="0.2">
      <c r="A15" s="23"/>
      <c r="B15" s="73"/>
      <c r="C15" s="73"/>
      <c r="D15" s="74"/>
      <c r="E15" s="74"/>
      <c r="F15" s="75"/>
      <c r="G15" s="75"/>
      <c r="H15" s="75"/>
      <c r="I15" s="75"/>
    </row>
    <row r="16" spans="1:9" ht="23.25" customHeight="1" x14ac:dyDescent="0.2">
      <c r="A16" s="23"/>
      <c r="B16" s="359" t="s">
        <v>36</v>
      </c>
      <c r="C16" s="360"/>
      <c r="D16" s="76"/>
      <c r="E16" s="128">
        <v>0</v>
      </c>
      <c r="F16" s="71">
        <f>F13+E16</f>
        <v>0</v>
      </c>
      <c r="G16" s="128">
        <f>F16+G13</f>
        <v>0</v>
      </c>
      <c r="H16" s="128">
        <f>G16+H13</f>
        <v>0</v>
      </c>
      <c r="I16" s="128">
        <f>G16+I13</f>
        <v>0</v>
      </c>
    </row>
    <row r="17" spans="1:9" ht="21" customHeight="1" x14ac:dyDescent="0.2">
      <c r="A17" s="23"/>
      <c r="B17" s="359" t="s">
        <v>37</v>
      </c>
      <c r="C17" s="360"/>
      <c r="D17" s="76"/>
      <c r="E17" s="72" t="e">
        <f>E14</f>
        <v>#DIV/0!</v>
      </c>
      <c r="F17" s="72" t="e">
        <f>F14+E17</f>
        <v>#DIV/0!</v>
      </c>
      <c r="G17" s="72" t="e">
        <f>F17+G14</f>
        <v>#DIV/0!</v>
      </c>
      <c r="H17" s="72" t="e">
        <f>G17+H14</f>
        <v>#DIV/0!</v>
      </c>
      <c r="I17" s="72" t="e">
        <f>G17+I14</f>
        <v>#DIV/0!</v>
      </c>
    </row>
    <row r="18" spans="1:9" ht="15" x14ac:dyDescent="0.2">
      <c r="A18" s="23"/>
      <c r="B18" s="78"/>
      <c r="C18" s="78"/>
      <c r="D18" s="78"/>
      <c r="E18" s="78"/>
      <c r="F18" s="78"/>
      <c r="G18" s="78"/>
      <c r="H18" s="78"/>
      <c r="I18" s="78"/>
    </row>
    <row r="19" spans="1:9" ht="21.75" customHeight="1" x14ac:dyDescent="0.2">
      <c r="A19" s="23"/>
    </row>
    <row r="20" spans="1:9" ht="15" x14ac:dyDescent="0.2">
      <c r="A20" s="23"/>
    </row>
    <row r="21" spans="1:9" ht="21.75" customHeight="1" x14ac:dyDescent="0.2">
      <c r="A21" s="23"/>
    </row>
    <row r="22" spans="1:9" ht="15" x14ac:dyDescent="0.2">
      <c r="A22" s="23"/>
    </row>
    <row r="23" spans="1:9" ht="21.75" customHeight="1" x14ac:dyDescent="0.2">
      <c r="A23" s="23"/>
    </row>
    <row r="24" spans="1:9" ht="15" x14ac:dyDescent="0.2">
      <c r="A24" s="23"/>
    </row>
    <row r="25" spans="1:9" ht="21.75" customHeight="1" x14ac:dyDescent="0.2">
      <c r="A25" s="23"/>
    </row>
    <row r="26" spans="1:9" ht="15" x14ac:dyDescent="0.2">
      <c r="A26" s="23"/>
    </row>
    <row r="27" spans="1:9" ht="21.75" customHeight="1" x14ac:dyDescent="0.2">
      <c r="A27" s="23"/>
    </row>
    <row r="28" spans="1:9" ht="15" x14ac:dyDescent="0.2">
      <c r="A28" s="23"/>
    </row>
    <row r="29" spans="1:9" ht="21.75" customHeight="1" x14ac:dyDescent="0.2">
      <c r="A29" s="23"/>
    </row>
    <row r="30" spans="1:9" ht="15" x14ac:dyDescent="0.2">
      <c r="A30" s="23"/>
    </row>
    <row r="31" spans="1:9" ht="21.75" customHeight="1" x14ac:dyDescent="0.2">
      <c r="A31" s="23"/>
    </row>
    <row r="32" spans="1:9" ht="15" x14ac:dyDescent="0.2">
      <c r="A32" s="23"/>
    </row>
    <row r="33" spans="1:9" ht="21.75" customHeight="1" x14ac:dyDescent="0.2">
      <c r="A33" s="23"/>
    </row>
    <row r="34" spans="1:9" ht="15" x14ac:dyDescent="0.2">
      <c r="A34" s="23"/>
    </row>
    <row r="35" spans="1:9" ht="21.75" customHeight="1" x14ac:dyDescent="0.2">
      <c r="A35" s="23"/>
    </row>
    <row r="36" spans="1:9" ht="15" x14ac:dyDescent="0.2">
      <c r="A36" s="23"/>
    </row>
    <row r="37" spans="1:9" ht="21.75" customHeight="1" x14ac:dyDescent="0.2">
      <c r="A37" s="23"/>
    </row>
    <row r="38" spans="1:9" ht="15" x14ac:dyDescent="0.2">
      <c r="A38" s="23"/>
    </row>
    <row r="39" spans="1:9" ht="21.75" customHeight="1" x14ac:dyDescent="0.2">
      <c r="A39" s="23"/>
    </row>
    <row r="40" spans="1:9" ht="15" x14ac:dyDescent="0.2">
      <c r="A40" s="23"/>
    </row>
    <row r="41" spans="1:9" ht="23.25" customHeight="1" x14ac:dyDescent="0.2">
      <c r="A41" s="23"/>
    </row>
    <row r="42" spans="1:9" ht="20.25" customHeight="1" x14ac:dyDescent="0.2">
      <c r="A42" s="23"/>
    </row>
    <row r="43" spans="1:9" ht="15" x14ac:dyDescent="0.2">
      <c r="A43" s="23"/>
    </row>
    <row r="44" spans="1:9" ht="26.25" customHeight="1" x14ac:dyDescent="0.2">
      <c r="A44" s="23"/>
    </row>
    <row r="45" spans="1:9" ht="26.25" customHeight="1" x14ac:dyDescent="0.2">
      <c r="A45" s="23"/>
    </row>
    <row r="46" spans="1:9" ht="15" x14ac:dyDescent="0.2">
      <c r="A46" s="23"/>
    </row>
    <row r="47" spans="1:9" ht="21" x14ac:dyDescent="0.2">
      <c r="A47" s="23"/>
      <c r="B47" s="77"/>
      <c r="C47" s="77"/>
      <c r="D47" s="77"/>
      <c r="E47" s="77"/>
      <c r="F47" s="77"/>
      <c r="G47" s="77"/>
      <c r="H47" s="77"/>
      <c r="I47" s="77"/>
    </row>
    <row r="48" spans="1:9" ht="21" x14ac:dyDescent="0.2">
      <c r="A48" s="23"/>
      <c r="B48" s="356"/>
      <c r="C48" s="356"/>
      <c r="D48" s="356"/>
      <c r="E48" s="356"/>
      <c r="F48" s="356"/>
      <c r="G48" s="356"/>
      <c r="H48" s="356"/>
      <c r="I48" s="356"/>
    </row>
  </sheetData>
  <mergeCells count="9">
    <mergeCell ref="B16:C16"/>
    <mergeCell ref="B17:C17"/>
    <mergeCell ref="B48:I48"/>
    <mergeCell ref="D3:H4"/>
    <mergeCell ref="B7:I7"/>
    <mergeCell ref="B8:I8"/>
    <mergeCell ref="B10:B11"/>
    <mergeCell ref="C10:C11"/>
    <mergeCell ref="B13:C14"/>
  </mergeCells>
  <pageMargins left="0.7" right="0.7" top="0.75" bottom="0.75" header="0.3" footer="0.3"/>
  <pageSetup paperSize="9" scale="32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9</vt:i4>
      </vt:variant>
      <vt:variant>
        <vt:lpstr>Intervalos nomeados</vt:lpstr>
      </vt:variant>
      <vt:variant>
        <vt:i4>9</vt:i4>
      </vt:variant>
    </vt:vector>
  </HeadingPairs>
  <TitlesOfParts>
    <vt:vector size="18" baseType="lpstr">
      <vt:lpstr>Modelo_BDI</vt:lpstr>
      <vt:lpstr>Modelo_Encargos</vt:lpstr>
      <vt:lpstr>Modelo_Composição</vt:lpstr>
      <vt:lpstr>Orçamento Sintético</vt:lpstr>
      <vt:lpstr>Orçamento Sintético modelo</vt:lpstr>
      <vt:lpstr>Orçamento Analítico</vt:lpstr>
      <vt:lpstr>Orçamento Analítico modelo</vt:lpstr>
      <vt:lpstr>Cronograma</vt:lpstr>
      <vt:lpstr>Cronograma modelo</vt:lpstr>
      <vt:lpstr>Cronograma!Area_de_impressao</vt:lpstr>
      <vt:lpstr>'Cronograma modelo'!Area_de_impressao</vt:lpstr>
      <vt:lpstr>Modelo_BDI!Area_de_impressao</vt:lpstr>
      <vt:lpstr>Modelo_Composição!Area_de_impressao</vt:lpstr>
      <vt:lpstr>Modelo_Encargos!Area_de_impressao</vt:lpstr>
      <vt:lpstr>'Orçamento Analítico'!Area_de_impressao</vt:lpstr>
      <vt:lpstr>'Orçamento Analítico modelo'!Area_de_impressao</vt:lpstr>
      <vt:lpstr>'Orçamento Sintético'!Area_de_impressao</vt:lpstr>
      <vt:lpstr>'Orçamento Sintético modelo'!Area_de_impressao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Maykon Froz Marques</cp:lastModifiedBy>
  <cp:revision>0</cp:revision>
  <cp:lastPrinted>2019-10-02T11:36:21Z</cp:lastPrinted>
  <dcterms:created xsi:type="dcterms:W3CDTF">2019-05-20T12:58:09Z</dcterms:created>
  <dcterms:modified xsi:type="dcterms:W3CDTF">2019-11-21T17:49:40Z</dcterms:modified>
</cp:coreProperties>
</file>